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sterman\Desktop\"/>
    </mc:Choice>
  </mc:AlternateContent>
  <workbookProtection workbookAlgorithmName="SHA-512" workbookHashValue="xwc3iRKsuNdZVAZWgbpWVZBmYGNP83jvSp2t+hOvV0eFvpuM5Pn3rAGCr82f5BpS7DIw3YI1R4H6owu4XjgTgA==" workbookSaltValue="Rx3lUnlG1bcxcNQU2uK1gg==" workbookSpinCount="100000" lockStructure="1"/>
  <bookViews>
    <workbookView xWindow="0" yWindow="0" windowWidth="19620" windowHeight="8055" firstSheet="29" activeTab="32"/>
  </bookViews>
  <sheets>
    <sheet name="All Schools and Sports" sheetId="6" r:id="rId1"/>
    <sheet name="All schools enrollment" sheetId="40" r:id="rId2"/>
    <sheet name="Classification breakdown" sheetId="7" r:id="rId3"/>
    <sheet name="Track Enrollment" sheetId="38" r:id="rId4"/>
    <sheet name="Track Regions" sheetId="39" r:id="rId5"/>
    <sheet name="Tennis Enrollment" sheetId="36" r:id="rId6"/>
    <sheet name="Tennis Regions" sheetId="37" r:id="rId7"/>
    <sheet name="Lacrosse Enrollment" sheetId="35" r:id="rId8"/>
    <sheet name="Lacrosse Regions" sheetId="32" r:id="rId9"/>
    <sheet name="Baseball Enrollment" sheetId="31" r:id="rId10"/>
    <sheet name="Baseball Regions" sheetId="30" r:id="rId11"/>
    <sheet name="Softball Enrollment" sheetId="34" r:id="rId12"/>
    <sheet name="Softball Regions" sheetId="33" r:id="rId13"/>
    <sheet name="Swimming and Diving Enrollment" sheetId="29" r:id="rId14"/>
    <sheet name="Swimming and Diving Regions" sheetId="28" r:id="rId15"/>
    <sheet name="Indoor Track Enrollment" sheetId="26" r:id="rId16"/>
    <sheet name="Indoor Track Regions" sheetId="27" r:id="rId17"/>
    <sheet name="Wrestling Enrollment" sheetId="25" r:id="rId18"/>
    <sheet name="Wrestling Regions" sheetId="24" r:id="rId19"/>
    <sheet name="Basketball Enrollment" sheetId="22" r:id="rId20"/>
    <sheet name="Basketball Regions" sheetId="21" r:id="rId21"/>
    <sheet name="Volleyball Enrollment" sheetId="20" r:id="rId22"/>
    <sheet name="Volleyball Regions" sheetId="19" r:id="rId23"/>
    <sheet name="Soccer Enrollment" sheetId="15" r:id="rId24"/>
    <sheet name="Soccer Regions" sheetId="5" r:id="rId25"/>
    <sheet name="Cross Country Enrollment" sheetId="13" r:id="rId26"/>
    <sheet name="Cross Country Regions" sheetId="14" r:id="rId27"/>
    <sheet name="Field Hockey Enrollment" sheetId="18" r:id="rId28"/>
    <sheet name="Field Hockey Regions" sheetId="17" r:id="rId29"/>
    <sheet name="Football Enrollment" sheetId="9" r:id="rId30"/>
    <sheet name="Football Regions" sheetId="10" r:id="rId31"/>
    <sheet name="Golf Enrollment" sheetId="11" r:id="rId32"/>
    <sheet name="Golf Districts" sheetId="12" r:id="rId33"/>
  </sheets>
  <definedNames>
    <definedName name="_xlnm._FilterDatabase" localSheetId="0" hidden="1">'All Schools and Sports'!$A$1:$WVC$204</definedName>
    <definedName name="_xlnm._FilterDatabase" localSheetId="30" hidden="1">'Football Regions'!$P$18:$Q$32</definedName>
    <definedName name="_xlnm.Print_Area" localSheetId="0">'All Schools and Sports'!$A$1:$R$203</definedName>
    <definedName name="_xlnm.Print_Area" localSheetId="9">'Baseball Enrollment'!$B$2:$N$53</definedName>
    <definedName name="_xlnm.Print_Area" localSheetId="10">'Baseball Regions'!$C$2:$O$75</definedName>
    <definedName name="_xlnm.Print_Area" localSheetId="19">'Basketball Enrollment'!$B$2:$N$55</definedName>
    <definedName name="_xlnm.Print_Area" localSheetId="20">'Basketball Regions'!$D$2:$P$78</definedName>
    <definedName name="_xlnm.Print_Area" localSheetId="25">'Cross Country Enrollment'!$B$2:$N$52</definedName>
    <definedName name="_xlnm.Print_Area" localSheetId="26">'Cross Country Regions'!$B$2:$N$66</definedName>
    <definedName name="_xlnm.Print_Area" localSheetId="27">'Field Hockey Enrollment'!$B$2:$N$36</definedName>
    <definedName name="_xlnm.Print_Area" localSheetId="28">'Field Hockey Regions'!$B$2:$N$55</definedName>
    <definedName name="_xlnm.Print_Area" localSheetId="29">'Football Enrollment'!$B$2:$N$50</definedName>
    <definedName name="_xlnm.Print_Area" localSheetId="30">'Football Regions'!$B$2:$M$60</definedName>
    <definedName name="_xlnm.Print_Area" localSheetId="32">'Golf Districts'!$B$2:$M$90</definedName>
    <definedName name="_xlnm.Print_Area" localSheetId="31">'Golf Enrollment'!$B$2:$N$46</definedName>
    <definedName name="_xlnm.Print_Area" localSheetId="15">'Indoor Track Enrollment'!$B$2:$N$52</definedName>
    <definedName name="_xlnm.Print_Area" localSheetId="16">'Indoor Track Regions'!$B$2:$K$82</definedName>
    <definedName name="_xlnm.Print_Area" localSheetId="7">'Lacrosse Enrollment'!$B$2:$N$48</definedName>
    <definedName name="_xlnm.Print_Area" localSheetId="8">'Lacrosse Regions'!$C$2:$O$71</definedName>
    <definedName name="_xlnm.Print_Area" localSheetId="23">'Soccer Enrollment'!$B$1:$N$51</definedName>
    <definedName name="_xlnm.Print_Area" localSheetId="24">'Soccer Regions'!$B$2:$N$70</definedName>
    <definedName name="_xlnm.Print_Area" localSheetId="11">'Softball Enrollment'!$B$2:$N$53</definedName>
    <definedName name="_xlnm.Print_Area" localSheetId="12">'Softball Regions'!$C$2:$O$75</definedName>
    <definedName name="_xlnm.Print_Area" localSheetId="13">'Swimming and Diving Enrollment'!$B$2:$N$63</definedName>
    <definedName name="_xlnm.Print_Area" localSheetId="14">'Swimming and Diving Regions'!$B$2:$N$39</definedName>
    <definedName name="_xlnm.Print_Area" localSheetId="5">'Tennis Enrollment'!$B$2:$N$50</definedName>
    <definedName name="_xlnm.Print_Area" localSheetId="6">'Tennis Regions'!$B$2:$N$67</definedName>
    <definedName name="_xlnm.Print_Area" localSheetId="3">'Track Enrollment'!$B$2:$N$54</definedName>
    <definedName name="_xlnm.Print_Area" localSheetId="4">'Track Regions'!$B$2:$N$70</definedName>
    <definedName name="_xlnm.Print_Area" localSheetId="21">'Volleyball Enrollment'!$B$2:$N$53</definedName>
    <definedName name="_xlnm.Print_Area" localSheetId="22">'Volleyball Regions'!$D$2:$P$75</definedName>
    <definedName name="_xlnm.Print_Area" localSheetId="17">'Wrestling Enrollment'!$B$2:$N$51</definedName>
    <definedName name="_xlnm.Print_Area" localSheetId="18">'Wrestling Regions'!$B$2:$N$66</definedName>
    <definedName name="_xlnm.Print_Titles" localSheetId="0">'All Schools and Sports'!$A:$C,'All Schools and Sports'!$1:$1</definedName>
    <definedName name="_xlnm.Print_Titles" localSheetId="32">'Golf Districts'!$2:$3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7" l="1"/>
  <c r="A19" i="7"/>
  <c r="A18" i="7"/>
  <c r="A16" i="7"/>
  <c r="A15" i="7"/>
  <c r="A14" i="7"/>
  <c r="A13" i="7"/>
  <c r="A12" i="7"/>
  <c r="A11" i="7"/>
  <c r="A10" i="7"/>
  <c r="A9" i="7"/>
  <c r="A6" i="7"/>
  <c r="A7" i="7"/>
  <c r="A8" i="7"/>
  <c r="A17" i="7"/>
  <c r="S43" i="6" l="1"/>
  <c r="S44" i="6"/>
  <c r="S45" i="6"/>
  <c r="S46" i="6"/>
  <c r="S47" i="6"/>
  <c r="S48" i="6"/>
  <c r="S49" i="6"/>
  <c r="S50" i="6"/>
  <c r="S51" i="6"/>
  <c r="S52" i="6"/>
  <c r="S53" i="6"/>
  <c r="S54" i="6"/>
  <c r="S55" i="6"/>
  <c r="S56" i="6"/>
  <c r="S57" i="6"/>
  <c r="S58" i="6"/>
  <c r="S59" i="6"/>
  <c r="S60" i="6"/>
  <c r="S61" i="6"/>
  <c r="S62" i="6"/>
  <c r="S63" i="6"/>
  <c r="S64" i="6"/>
  <c r="S65" i="6"/>
  <c r="S66" i="6"/>
  <c r="S67" i="6"/>
  <c r="S68" i="6"/>
  <c r="S69" i="6"/>
  <c r="S70" i="6"/>
  <c r="S71" i="6"/>
  <c r="S72" i="6"/>
  <c r="S73" i="6"/>
  <c r="S74" i="6"/>
  <c r="S75" i="6"/>
  <c r="S76" i="6"/>
  <c r="S77" i="6"/>
  <c r="S78" i="6"/>
  <c r="S79" i="6"/>
  <c r="S80" i="6"/>
  <c r="S81" i="6"/>
  <c r="S82" i="6"/>
  <c r="S83" i="6"/>
  <c r="S84" i="6"/>
  <c r="S85" i="6"/>
  <c r="S86" i="6"/>
  <c r="S87" i="6"/>
  <c r="S88" i="6"/>
  <c r="S89" i="6"/>
  <c r="S90" i="6"/>
  <c r="S91" i="6"/>
  <c r="S92" i="6"/>
  <c r="S93" i="6"/>
  <c r="S95" i="6"/>
  <c r="S94" i="6"/>
  <c r="S96" i="6"/>
  <c r="S97" i="6"/>
  <c r="S98" i="6"/>
  <c r="S99" i="6"/>
  <c r="S100" i="6"/>
  <c r="S101" i="6"/>
  <c r="S102" i="6"/>
  <c r="S103" i="6"/>
  <c r="S104" i="6"/>
  <c r="S105" i="6"/>
  <c r="S106" i="6"/>
  <c r="S107" i="6"/>
  <c r="S108" i="6"/>
  <c r="S109" i="6"/>
  <c r="S110" i="6"/>
  <c r="S111" i="6"/>
  <c r="S112" i="6"/>
  <c r="S113" i="6"/>
  <c r="S114" i="6"/>
  <c r="S115" i="6"/>
  <c r="S116" i="6"/>
  <c r="S117" i="6"/>
  <c r="S118" i="6"/>
  <c r="S119" i="6"/>
  <c r="S120" i="6"/>
  <c r="S122" i="6"/>
  <c r="S121" i="6"/>
  <c r="S123" i="6"/>
  <c r="S124" i="6"/>
  <c r="S125" i="6"/>
  <c r="S126" i="6"/>
  <c r="S127" i="6"/>
  <c r="S128" i="6"/>
  <c r="S129" i="6"/>
  <c r="S130" i="6"/>
  <c r="S131" i="6"/>
  <c r="S132" i="6"/>
  <c r="S133" i="6"/>
  <c r="S134" i="6"/>
  <c r="S135" i="6"/>
  <c r="S136" i="6"/>
  <c r="S137" i="6"/>
  <c r="S138" i="6"/>
  <c r="S139" i="6"/>
  <c r="S140" i="6"/>
  <c r="S142" i="6"/>
  <c r="S143" i="6"/>
  <c r="S144" i="6"/>
  <c r="S145" i="6"/>
  <c r="S146" i="6"/>
  <c r="S148" i="6"/>
  <c r="S147" i="6"/>
  <c r="S149" i="6"/>
  <c r="S150" i="6"/>
  <c r="S151" i="6"/>
  <c r="S15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3" i="6"/>
  <c r="S174" i="6"/>
  <c r="S175" i="6"/>
  <c r="S176" i="6"/>
  <c r="S177" i="6"/>
  <c r="S179" i="6"/>
  <c r="S180" i="6"/>
  <c r="S182" i="6"/>
  <c r="S183" i="6"/>
  <c r="S190" i="6"/>
  <c r="S192" i="6"/>
  <c r="S198" i="6"/>
  <c r="S15" i="6"/>
  <c r="S141" i="6"/>
  <c r="S172" i="6"/>
  <c r="S178" i="6"/>
  <c r="S181" i="6"/>
  <c r="S184" i="6"/>
  <c r="S185" i="6"/>
  <c r="S186" i="6"/>
  <c r="S187" i="6"/>
  <c r="S188" i="6"/>
  <c r="S189" i="6"/>
  <c r="S191" i="6"/>
  <c r="S193" i="6"/>
  <c r="S194" i="6"/>
  <c r="S195" i="6"/>
  <c r="S196" i="6"/>
  <c r="S197" i="6"/>
  <c r="S199" i="6"/>
  <c r="E202" i="6" l="1"/>
  <c r="B6" i="7" s="1"/>
  <c r="F202" i="6"/>
  <c r="B7" i="7" s="1"/>
  <c r="G202" i="6"/>
  <c r="B8" i="7" s="1"/>
  <c r="H202" i="6"/>
  <c r="B9" i="7" s="1"/>
  <c r="I202" i="6"/>
  <c r="B10" i="7" s="1"/>
  <c r="J202" i="6"/>
  <c r="B11" i="7" s="1"/>
  <c r="K202" i="6"/>
  <c r="B12" i="7" s="1"/>
  <c r="L202" i="6"/>
  <c r="B13" i="7" s="1"/>
  <c r="M202" i="6"/>
  <c r="B14" i="7" s="1"/>
  <c r="N202" i="6"/>
  <c r="B15" i="7" s="1"/>
  <c r="O202" i="6"/>
  <c r="B16" i="7" s="1"/>
  <c r="P202" i="6"/>
  <c r="B17" i="7" s="1"/>
  <c r="Q202" i="6"/>
  <c r="B18" i="7" s="1"/>
  <c r="R202" i="6"/>
  <c r="B19" i="7" s="1"/>
  <c r="D202" i="6"/>
  <c r="B5" i="7" s="1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38" i="6"/>
  <c r="S39" i="6"/>
  <c r="S40" i="6"/>
  <c r="S41" i="6"/>
  <c r="S42" i="6"/>
  <c r="S3" i="6"/>
  <c r="S4" i="6"/>
  <c r="S5" i="6"/>
  <c r="S6" i="6"/>
  <c r="S7" i="6"/>
  <c r="S8" i="6"/>
  <c r="S9" i="6"/>
  <c r="S10" i="6"/>
  <c r="S11" i="6"/>
  <c r="S12" i="6"/>
  <c r="S13" i="6"/>
  <c r="S14" i="6"/>
  <c r="S16" i="6"/>
  <c r="S17" i="6"/>
  <c r="S18" i="6"/>
  <c r="S2" i="6"/>
  <c r="F18" i="7" l="1"/>
  <c r="J18" i="7"/>
  <c r="H18" i="7"/>
  <c r="J8" i="7"/>
  <c r="F8" i="7"/>
  <c r="H8" i="7"/>
  <c r="C7" i="7"/>
  <c r="C8" i="7"/>
  <c r="C9" i="7"/>
  <c r="C10" i="7"/>
  <c r="C11" i="7"/>
  <c r="C18" i="7"/>
  <c r="C12" i="7"/>
  <c r="C13" i="7"/>
  <c r="C16" i="7"/>
  <c r="C17" i="7"/>
  <c r="C14" i="7"/>
  <c r="C15" i="7"/>
  <c r="C19" i="7"/>
  <c r="C6" i="7"/>
  <c r="C5" i="7"/>
  <c r="C3" i="7"/>
  <c r="F6" i="7"/>
  <c r="F7" i="7"/>
  <c r="F9" i="7"/>
  <c r="F10" i="7"/>
  <c r="F12" i="7"/>
  <c r="F13" i="7"/>
  <c r="F17" i="7"/>
  <c r="F15" i="7"/>
  <c r="F19" i="7"/>
  <c r="F5" i="7"/>
  <c r="H6" i="7"/>
  <c r="H7" i="7"/>
  <c r="H9" i="7"/>
  <c r="H10" i="7"/>
  <c r="H11" i="7"/>
  <c r="H12" i="7"/>
  <c r="H13" i="7"/>
  <c r="H16" i="7"/>
  <c r="H17" i="7"/>
  <c r="H15" i="7"/>
  <c r="H19" i="7"/>
  <c r="H5" i="7"/>
  <c r="J6" i="7"/>
  <c r="J7" i="7"/>
  <c r="J9" i="7"/>
  <c r="J10" i="7"/>
  <c r="J11" i="7"/>
  <c r="J12" i="7"/>
  <c r="J13" i="7"/>
  <c r="J16" i="7"/>
  <c r="J17" i="7"/>
  <c r="J14" i="7"/>
  <c r="J15" i="7"/>
  <c r="J19" i="7"/>
  <c r="J5" i="7"/>
  <c r="L6" i="7"/>
  <c r="L7" i="7"/>
  <c r="L8" i="7"/>
  <c r="L9" i="7"/>
  <c r="L10" i="7"/>
  <c r="L11" i="7"/>
  <c r="L18" i="7"/>
  <c r="L12" i="7"/>
  <c r="L13" i="7"/>
  <c r="L16" i="7"/>
  <c r="L17" i="7"/>
  <c r="L14" i="7"/>
  <c r="L15" i="7"/>
  <c r="L19" i="7"/>
  <c r="L5" i="7"/>
  <c r="O204" i="6" l="1"/>
  <c r="K204" i="6"/>
  <c r="G204" i="6"/>
  <c r="R204" i="6"/>
  <c r="N204" i="6"/>
  <c r="J204" i="6"/>
  <c r="F204" i="6"/>
  <c r="Q204" i="6"/>
  <c r="M204" i="6"/>
  <c r="I204" i="6"/>
  <c r="E204" i="6"/>
  <c r="P204" i="6"/>
  <c r="L204" i="6"/>
  <c r="H204" i="6"/>
  <c r="F11" i="7"/>
  <c r="F16" i="7"/>
  <c r="D204" i="6"/>
</calcChain>
</file>

<file path=xl/sharedStrings.xml><?xml version="1.0" encoding="utf-8"?>
<sst xmlns="http://schemas.openxmlformats.org/spreadsheetml/2006/main" count="12062" uniqueCount="358">
  <si>
    <t>School</t>
  </si>
  <si>
    <t>County</t>
  </si>
  <si>
    <t>Enrollment</t>
  </si>
  <si>
    <t>Annapolis</t>
  </si>
  <si>
    <t>AA</t>
  </si>
  <si>
    <t>Arundel</t>
  </si>
  <si>
    <t>Broadneck</t>
  </si>
  <si>
    <t>Chesapeake</t>
  </si>
  <si>
    <t>Chesapeake Science Point</t>
  </si>
  <si>
    <t>Glen Burnie</t>
  </si>
  <si>
    <t>Meade</t>
  </si>
  <si>
    <t>North County</t>
  </si>
  <si>
    <t>Northeast (AA)</t>
  </si>
  <si>
    <t>Old Mill</t>
  </si>
  <si>
    <t>Severna Park</t>
  </si>
  <si>
    <t>South River</t>
  </si>
  <si>
    <t>Southern (AA)</t>
  </si>
  <si>
    <t>Allegany</t>
  </si>
  <si>
    <t>All</t>
  </si>
  <si>
    <t>Fort Hill</t>
  </si>
  <si>
    <t>Mountain Ridge</t>
  </si>
  <si>
    <t>Carver A&amp;T</t>
  </si>
  <si>
    <t>B Co</t>
  </si>
  <si>
    <t>Catonsville</t>
  </si>
  <si>
    <t xml:space="preserve">Chesapeake </t>
  </si>
  <si>
    <t>Dulaney</t>
  </si>
  <si>
    <t>Dundalk</t>
  </si>
  <si>
    <t>Eastern Technical</t>
  </si>
  <si>
    <t>Franklin</t>
  </si>
  <si>
    <t>Hereford</t>
  </si>
  <si>
    <t>Kenwood</t>
  </si>
  <si>
    <t>Lansdowne</t>
  </si>
  <si>
    <t>Loch Raven</t>
  </si>
  <si>
    <t>Milford Mill Academy</t>
  </si>
  <si>
    <t>New Town</t>
  </si>
  <si>
    <t>Overlea</t>
  </si>
  <si>
    <t>Owings Mills</t>
  </si>
  <si>
    <t>Parkville</t>
  </si>
  <si>
    <t>Patapsco</t>
  </si>
  <si>
    <t>Perry Hall</t>
  </si>
  <si>
    <t>Pikesville</t>
  </si>
  <si>
    <t>Randallstown</t>
  </si>
  <si>
    <t>Sparrows Point</t>
  </si>
  <si>
    <t>Towson</t>
  </si>
  <si>
    <t>Western STES</t>
  </si>
  <si>
    <t>Woodlawn</t>
  </si>
  <si>
    <t>Benjamin Franklin</t>
  </si>
  <si>
    <t>Balt</t>
  </si>
  <si>
    <t>Carver Vo-Tech</t>
  </si>
  <si>
    <t>City</t>
  </si>
  <si>
    <t>Digital Harbor</t>
  </si>
  <si>
    <t>Dunbar</t>
  </si>
  <si>
    <t>Edmondson/Westside</t>
  </si>
  <si>
    <t>Lake Clifton</t>
  </si>
  <si>
    <t>Mergenthaler</t>
  </si>
  <si>
    <t>National Academy (NAF)</t>
  </si>
  <si>
    <t>New Era Academy</t>
  </si>
  <si>
    <t>Patterson</t>
  </si>
  <si>
    <t>Poly</t>
  </si>
  <si>
    <t>Reginald Lewis</t>
  </si>
  <si>
    <t>Southwestern</t>
  </si>
  <si>
    <t>Western</t>
  </si>
  <si>
    <t>Calvert</t>
  </si>
  <si>
    <t>Cal</t>
  </si>
  <si>
    <t>Huntingtown</t>
  </si>
  <si>
    <t>Northern (Cal.)</t>
  </si>
  <si>
    <t>Patuxent</t>
  </si>
  <si>
    <t>Century</t>
  </si>
  <si>
    <t>Car</t>
  </si>
  <si>
    <t>Francis Scott Key</t>
  </si>
  <si>
    <t>Liberty</t>
  </si>
  <si>
    <t>Manchester Valley</t>
  </si>
  <si>
    <t>South Carroll</t>
  </si>
  <si>
    <t>Westminster</t>
  </si>
  <si>
    <t>Winters Mill</t>
  </si>
  <si>
    <t>Bohemia Manor</t>
  </si>
  <si>
    <t>Cec</t>
  </si>
  <si>
    <t>Elkton</t>
  </si>
  <si>
    <t>North East (Cecil)</t>
  </si>
  <si>
    <t>Perryville</t>
  </si>
  <si>
    <t>Rising Sun</t>
  </si>
  <si>
    <t>La Plata</t>
  </si>
  <si>
    <t>Cha</t>
  </si>
  <si>
    <t>Lackey</t>
  </si>
  <si>
    <t>McDonough</t>
  </si>
  <si>
    <t>North Point</t>
  </si>
  <si>
    <t>St. Charles</t>
  </si>
  <si>
    <t>Thomas Stone</t>
  </si>
  <si>
    <t>Westlake</t>
  </si>
  <si>
    <t>Colonel Richardson</t>
  </si>
  <si>
    <t>Cin</t>
  </si>
  <si>
    <t>North Caroline</t>
  </si>
  <si>
    <t>Cambridge-SD</t>
  </si>
  <si>
    <t>Dor</t>
  </si>
  <si>
    <t>North Dorchester</t>
  </si>
  <si>
    <t>Brunswick</t>
  </si>
  <si>
    <t>Fre</t>
  </si>
  <si>
    <t>Catoctin</t>
  </si>
  <si>
    <t>Frederick</t>
  </si>
  <si>
    <t>Linganore</t>
  </si>
  <si>
    <t>Middletown</t>
  </si>
  <si>
    <t>Oakdale</t>
  </si>
  <si>
    <t>Thomas Johnson</t>
  </si>
  <si>
    <t>Tuscarora</t>
  </si>
  <si>
    <t>Urbana</t>
  </si>
  <si>
    <t>Walkersville</t>
  </si>
  <si>
    <t>Northern (Gar.)</t>
  </si>
  <si>
    <t>G</t>
  </si>
  <si>
    <t>Southern (Gar.)</t>
  </si>
  <si>
    <t>Aberdeen</t>
  </si>
  <si>
    <t>Hfd</t>
  </si>
  <si>
    <t>Bel Air</t>
  </si>
  <si>
    <t>C. Milton Wright</t>
  </si>
  <si>
    <t>Edgewood</t>
  </si>
  <si>
    <t>Fallston</t>
  </si>
  <si>
    <t>Harford Tech</t>
  </si>
  <si>
    <t>Havre de Grace</t>
  </si>
  <si>
    <t>Joppatowne</t>
  </si>
  <si>
    <t>North Harford</t>
  </si>
  <si>
    <t>Patterson Mill</t>
  </si>
  <si>
    <t>Atholton</t>
  </si>
  <si>
    <t>How</t>
  </si>
  <si>
    <t>Centennial</t>
  </si>
  <si>
    <t>Glenelg</t>
  </si>
  <si>
    <t>Hammond</t>
  </si>
  <si>
    <t>Howard</t>
  </si>
  <si>
    <t>Long Reach</t>
  </si>
  <si>
    <t>Marriotts Ridge</t>
  </si>
  <si>
    <t>Mt. Hebron</t>
  </si>
  <si>
    <t>Oakland Mills</t>
  </si>
  <si>
    <t>Reservoir</t>
  </si>
  <si>
    <t>River Hill</t>
  </si>
  <si>
    <t>Wilde Lake</t>
  </si>
  <si>
    <t>Kent County</t>
  </si>
  <si>
    <t>K</t>
  </si>
  <si>
    <t>Mtg</t>
  </si>
  <si>
    <t>Clarksburg</t>
  </si>
  <si>
    <t>Damascus</t>
  </si>
  <si>
    <t>Gaithersburg</t>
  </si>
  <si>
    <t>Montgomery Blair</t>
  </si>
  <si>
    <t>Northwood</t>
  </si>
  <si>
    <t>Poolesville</t>
  </si>
  <si>
    <t>Quince Orchard</t>
  </si>
  <si>
    <t>Richard Montgomery</t>
  </si>
  <si>
    <t>Rockville</t>
  </si>
  <si>
    <t>Seneca Valley</t>
  </si>
  <si>
    <t>Sherwood</t>
  </si>
  <si>
    <t>Springbrook</t>
  </si>
  <si>
    <t>Walt Whitman</t>
  </si>
  <si>
    <t>Walter Johnson</t>
  </si>
  <si>
    <t>Watkins Mill</t>
  </si>
  <si>
    <t>Wheaton</t>
  </si>
  <si>
    <t>Bladensburg</t>
  </si>
  <si>
    <t>PG</t>
  </si>
  <si>
    <t>Bowie</t>
  </si>
  <si>
    <t>C H Flowers</t>
  </si>
  <si>
    <t>Central</t>
  </si>
  <si>
    <t>College Park Academy</t>
  </si>
  <si>
    <t>Croom Vocational</t>
  </si>
  <si>
    <t>Crossland</t>
  </si>
  <si>
    <t>Dr. Henry A Wise Jr</t>
  </si>
  <si>
    <t>Duval</t>
  </si>
  <si>
    <t>Eleanor Roosevelt</t>
  </si>
  <si>
    <t>Fairmont Heights</t>
  </si>
  <si>
    <t xml:space="preserve">Frederick Douglass </t>
  </si>
  <si>
    <t>Friendly</t>
  </si>
  <si>
    <t>Gwynn Park</t>
  </si>
  <si>
    <t xml:space="preserve">High Point </t>
  </si>
  <si>
    <t>Int. School at Langley Park</t>
  </si>
  <si>
    <t>Int. School at Largo</t>
  </si>
  <si>
    <t>Largo</t>
  </si>
  <si>
    <t>Laurel</t>
  </si>
  <si>
    <t>Northwestern (PG)</t>
  </si>
  <si>
    <t>Oxon Hill</t>
  </si>
  <si>
    <t>Parkdale</t>
  </si>
  <si>
    <t>Potomac</t>
  </si>
  <si>
    <t>Suitland</t>
  </si>
  <si>
    <t>Surrattsville</t>
  </si>
  <si>
    <t>Tall Oaks</t>
  </si>
  <si>
    <t>Kent Island</t>
  </si>
  <si>
    <t>Qa</t>
  </si>
  <si>
    <t>Queen Anne's</t>
  </si>
  <si>
    <t>Crisfield</t>
  </si>
  <si>
    <t>Som</t>
  </si>
  <si>
    <t>Washington</t>
  </si>
  <si>
    <t>Chopticon</t>
  </si>
  <si>
    <t>StM</t>
  </si>
  <si>
    <t>Great Mills</t>
  </si>
  <si>
    <t>Leonardtown</t>
  </si>
  <si>
    <t>Easton</t>
  </si>
  <si>
    <t>Tal</t>
  </si>
  <si>
    <t>St. Michaels</t>
  </si>
  <si>
    <t>Boonsboro</t>
  </si>
  <si>
    <t>Was</t>
  </si>
  <si>
    <t>Clear Spring</t>
  </si>
  <si>
    <t>Hancock</t>
  </si>
  <si>
    <t>North Hagerstown</t>
  </si>
  <si>
    <t>Smithsburg</t>
  </si>
  <si>
    <t>South Hagerstown</t>
  </si>
  <si>
    <t>Williamsport</t>
  </si>
  <si>
    <t>J. M. Bennett</t>
  </si>
  <si>
    <t>Wic</t>
  </si>
  <si>
    <t>Mardela</t>
  </si>
  <si>
    <t>Parkside</t>
  </si>
  <si>
    <t>Wicomico</t>
  </si>
  <si>
    <t>Pocomoke</t>
  </si>
  <si>
    <t>Wor</t>
  </si>
  <si>
    <t>Snow Hill</t>
  </si>
  <si>
    <t>Stephen Decatur</t>
  </si>
  <si>
    <t>Frederick Douglass-B</t>
  </si>
  <si>
    <t>Golf</t>
  </si>
  <si>
    <t>Field Hockey</t>
  </si>
  <si>
    <t>Volleyball</t>
  </si>
  <si>
    <t>Football</t>
  </si>
  <si>
    <t>Wrestling</t>
  </si>
  <si>
    <t>Softball</t>
  </si>
  <si>
    <t>Total</t>
  </si>
  <si>
    <t>4A Schools</t>
  </si>
  <si>
    <t>3A Schools</t>
  </si>
  <si>
    <t>2A Schools</t>
  </si>
  <si>
    <t>Class 4A</t>
  </si>
  <si>
    <t>West</t>
  </si>
  <si>
    <t xml:space="preserve">North   </t>
  </si>
  <si>
    <t>South</t>
  </si>
  <si>
    <t>East</t>
  </si>
  <si>
    <t>Class 3A</t>
  </si>
  <si>
    <t>Class 2A</t>
  </si>
  <si>
    <t>Class 1A</t>
  </si>
  <si>
    <t>Seed School of Maryland</t>
  </si>
  <si>
    <t>MD</t>
  </si>
  <si>
    <t>MPSSAA Sport Classification Breakdown</t>
  </si>
  <si>
    <t>Sport</t>
  </si>
  <si>
    <t>Number of Schools With Programs</t>
  </si>
  <si>
    <t>Percentage of Total Schools</t>
  </si>
  <si>
    <t>Number of Classes</t>
  </si>
  <si>
    <t>Schools In Class 1A</t>
  </si>
  <si>
    <t>Percentage of 1A Schools to Total #</t>
  </si>
  <si>
    <t>Schools In Class 2A</t>
  </si>
  <si>
    <t>Percentage of 2A Schools to Total #</t>
  </si>
  <si>
    <t>Schools In Class 3A</t>
  </si>
  <si>
    <t>Percentage of 3A Schools to Total #</t>
  </si>
  <si>
    <t>Schools In Class 4A</t>
  </si>
  <si>
    <t>Percentage of 4A Schools to Total #</t>
  </si>
  <si>
    <t>Overall</t>
  </si>
  <si>
    <t>West Region</t>
  </si>
  <si>
    <t>North Region</t>
  </si>
  <si>
    <t>South Region</t>
  </si>
  <si>
    <t>East Region</t>
  </si>
  <si>
    <t>MARYLAND PUBLIC SECONDARY SCHOOLS ATHLETIC ASSOCIATION</t>
  </si>
  <si>
    <t>Cross Country</t>
  </si>
  <si>
    <t>Soccer</t>
  </si>
  <si>
    <t>Basketball</t>
  </si>
  <si>
    <t>Indoor Track</t>
  </si>
  <si>
    <t>Swimming and Diving</t>
  </si>
  <si>
    <t>Baseball</t>
  </si>
  <si>
    <t>Lacrosse</t>
  </si>
  <si>
    <t>Track and Field</t>
  </si>
  <si>
    <t>Tennis</t>
  </si>
  <si>
    <t>Bethesda-Chevy Chase</t>
  </si>
  <si>
    <t>James Blake</t>
  </si>
  <si>
    <t>Winston Churchill</t>
  </si>
  <si>
    <t>Albert Einstein</t>
  </si>
  <si>
    <t>John F. Kennedy</t>
  </si>
  <si>
    <t>Col. Zadok Magruder</t>
  </si>
  <si>
    <t>Northwest</t>
  </si>
  <si>
    <t>Paint Branch</t>
  </si>
  <si>
    <t>Thomas S. Wootton</t>
  </si>
  <si>
    <t>CMIT North</t>
  </si>
  <si>
    <t>CMIT South</t>
  </si>
  <si>
    <t>ACCE</t>
  </si>
  <si>
    <t>Coppin Academy</t>
  </si>
  <si>
    <t>Forest Park</t>
  </si>
  <si>
    <t>1A Schools</t>
  </si>
  <si>
    <t>Golf Enrollment Numbers (2019-21)</t>
  </si>
  <si>
    <t>Football Enrollment Numbers (2019-21)</t>
  </si>
  <si>
    <t>District 1</t>
  </si>
  <si>
    <t>Class 4A-3A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</si>
  <si>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</si>
  <si>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</si>
  <si>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</si>
  <si>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</si>
  <si>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</si>
  <si>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</si>
  <si>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</si>
  <si>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Class 2A-1A</t>
  </si>
  <si>
    <t>Cross Country Enrollment Numbers (2019-21)</t>
  </si>
  <si>
    <t>Soccer Enrollment Numbers (2019-21)</t>
  </si>
  <si>
    <t>Field Hockey Enrollment Numbers (2019-21)</t>
  </si>
  <si>
    <t>Volleyball Enrollment Numbers (2019-21)</t>
  </si>
  <si>
    <t>Football Regions  2019-2021</t>
  </si>
  <si>
    <t>Golf Districts 2019-2021</t>
  </si>
  <si>
    <t>Basketball Enrollment Numbers (2019-21)</t>
  </si>
  <si>
    <t>Wrestling Enrollment Numbers (2019-21)</t>
  </si>
  <si>
    <t>Wrestling Regions  2019-2021</t>
  </si>
  <si>
    <t>Indoor Track Regions  2019-2021</t>
  </si>
  <si>
    <t>Swimming and Diving Enrollment Numbers (2019-21)</t>
  </si>
  <si>
    <t>Indoor Track Enrollment Numbers (2019-21)</t>
  </si>
  <si>
    <t>Swimming and Diving Regions  2019-2021</t>
  </si>
  <si>
    <t>4A-3A Schools</t>
  </si>
  <si>
    <t>3A-2A-1A Schools</t>
  </si>
  <si>
    <t>Baseball Enrollment Numbers (2019-21)</t>
  </si>
  <si>
    <t>Track and Field Enrollment Numbers (2019-21)</t>
  </si>
  <si>
    <t>Tennis Enrollment Numbers (2019-21)</t>
  </si>
  <si>
    <t>Lacrosse Enrollment Numbers (2019-21)</t>
  </si>
  <si>
    <t>Softball Enrollment Numbers (2019-21)</t>
  </si>
  <si>
    <t>Carver Vo-Tech (Boys)</t>
  </si>
  <si>
    <t xml:space="preserve">Dunbar </t>
  </si>
  <si>
    <t>Frederick Douglass-B (Boys)</t>
  </si>
  <si>
    <t>Forest Park (Boys)</t>
  </si>
  <si>
    <t>Lake Clifton (Boys)</t>
  </si>
  <si>
    <t>National Academy (NAF) (Boys)</t>
  </si>
  <si>
    <t>Reginald Lewis (Boys)</t>
  </si>
  <si>
    <t>Southwestern (Boys)</t>
  </si>
  <si>
    <t>Western (Girls)</t>
  </si>
  <si>
    <t>Randallstown (Boys)</t>
  </si>
  <si>
    <t>Enrollments (2019-21)</t>
  </si>
  <si>
    <t>.</t>
  </si>
  <si>
    <t>Track and Field Regions  2019-2021</t>
  </si>
  <si>
    <t>Tennis Regions  2019-2021</t>
  </si>
  <si>
    <t>Cross Country Regions  2019-2021</t>
  </si>
  <si>
    <t>QA</t>
  </si>
  <si>
    <t>Cln</t>
  </si>
  <si>
    <t>Northwestern-PG</t>
  </si>
  <si>
    <t>Dr. Henry A. Wise, Jr.</t>
  </si>
  <si>
    <t>Charles H. Flowers</t>
  </si>
  <si>
    <t>DuVal</t>
  </si>
  <si>
    <t>James Hubert Blake</t>
  </si>
  <si>
    <t>Gov. Thomas Johnson</t>
  </si>
  <si>
    <t>Mount Hebron</t>
  </si>
  <si>
    <t>James M. Bennett</t>
  </si>
  <si>
    <t>Baltimore Polytechnic Institute</t>
  </si>
  <si>
    <t>Northern-Calvert</t>
  </si>
  <si>
    <t>Northeast-AA</t>
  </si>
  <si>
    <t>Chesapeake-AA</t>
  </si>
  <si>
    <t>Baltimore City College</t>
  </si>
  <si>
    <t>North East-Cecil</t>
  </si>
  <si>
    <t>Harford Technical</t>
  </si>
  <si>
    <t>Henry E. Lackey</t>
  </si>
  <si>
    <t>Frederick Douglass-PG</t>
  </si>
  <si>
    <t>Chesapeake-BC</t>
  </si>
  <si>
    <t>Southern-AA</t>
  </si>
  <si>
    <t>Paul Laurence Dunbar</t>
  </si>
  <si>
    <t>Maurice J. McDonough</t>
  </si>
  <si>
    <t>Southern-Garrett</t>
  </si>
  <si>
    <t>Northern-Garrett</t>
  </si>
  <si>
    <t>Internatl. HS at Langley Park</t>
  </si>
  <si>
    <t>International HS at Largo</t>
  </si>
  <si>
    <t>The SEED School of Maryland</t>
  </si>
  <si>
    <t>The SEED School of MD</t>
  </si>
  <si>
    <t>Region I</t>
  </si>
  <si>
    <t>Region II</t>
  </si>
  <si>
    <t>Lacrosse Regions 2019-2021</t>
  </si>
  <si>
    <t>Baseball Regions 2019-2021</t>
  </si>
  <si>
    <t>Softball Regions 2019-2021</t>
  </si>
  <si>
    <t>Basketball Regions 2019-2021</t>
  </si>
  <si>
    <t>Volleyball Regions 2019-2021</t>
  </si>
  <si>
    <t>Soccer Regions 2019-2021</t>
  </si>
  <si>
    <t>Field Hockey Regions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</si>
</sst>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"/>
  </numFmts>
  <fonts count="2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3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0" fillId="0" borderId="0" xfId="0" applyNumberFormat="1"/>
    <xf numFmtId="0" fontId="6" fillId="0" borderId="0" xfId="0" applyFont="1"/>
    <xf numFmtId="164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0" fontId="10" fillId="0" borderId="0" xfId="0" applyFont="1" applyBorder="1"/>
    <xf numFmtId="0" fontId="0" fillId="0" borderId="0" xfId="0" applyBorder="1"/>
    <xf numFmtId="164" fontId="14" fillId="0" borderId="4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0" fontId="0" fillId="0" borderId="0" xfId="0" applyNumberFormat="1" applyAlignment="1">
      <alignment horizontal="center"/>
    </xf>
    <xf numFmtId="10" fontId="3" fillId="0" borderId="0" xfId="1" applyNumberFormat="1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ill="1"/>
    <xf numFmtId="10" fontId="3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Border="1"/>
    <xf numFmtId="0" fontId="6" fillId="0" borderId="7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21" fillId="0" borderId="0" xfId="0" applyFont="1" applyBorder="1"/>
    <xf numFmtId="0" fontId="22" fillId="0" borderId="0" xfId="0" applyFont="1" applyBorder="1"/>
    <xf numFmtId="0" fontId="0" fillId="0" borderId="7" xfId="0" applyBorder="1"/>
    <xf numFmtId="0" fontId="6" fillId="0" borderId="8" xfId="0" applyFont="1" applyBorder="1"/>
    <xf numFmtId="0" fontId="15" fillId="0" borderId="8" xfId="0" applyFont="1" applyBorder="1" applyAlignment="1">
      <alignment horizontal="left"/>
    </xf>
    <xf numFmtId="0" fontId="0" fillId="0" borderId="8" xfId="0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" xfId="0" applyBorder="1"/>
    <xf numFmtId="164" fontId="9" fillId="2" borderId="1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6" fillId="2" borderId="2" xfId="0" applyFont="1" applyFill="1" applyBorder="1"/>
    <xf numFmtId="164" fontId="9" fillId="2" borderId="9" xfId="0" applyNumberFormat="1" applyFont="1" applyFill="1" applyBorder="1" applyAlignment="1">
      <alignment horizontal="center"/>
    </xf>
    <xf numFmtId="0" fontId="16" fillId="2" borderId="3" xfId="0" applyFont="1" applyFill="1" applyBorder="1"/>
    <xf numFmtId="164" fontId="9" fillId="5" borderId="1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0" fillId="5" borderId="2" xfId="0" applyFill="1" applyBorder="1"/>
    <xf numFmtId="164" fontId="9" fillId="5" borderId="9" xfId="0" applyNumberFormat="1" applyFont="1" applyFill="1" applyBorder="1" applyAlignment="1">
      <alignment horizontal="center"/>
    </xf>
    <xf numFmtId="0" fontId="0" fillId="5" borderId="3" xfId="0" applyFill="1" applyBorder="1"/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16" xfId="0" applyBorder="1"/>
    <xf numFmtId="164" fontId="0" fillId="0" borderId="4" xfId="0" applyNumberFormat="1" applyBorder="1"/>
    <xf numFmtId="0" fontId="0" fillId="0" borderId="17" xfId="0" applyBorder="1"/>
    <xf numFmtId="0" fontId="14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15" fillId="0" borderId="4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164" fontId="10" fillId="0" borderId="18" xfId="0" applyNumberFormat="1" applyFont="1" applyFill="1" applyBorder="1" applyAlignment="1">
      <alignment horizontal="center"/>
    </xf>
    <xf numFmtId="0" fontId="22" fillId="0" borderId="13" xfId="0" applyFont="1" applyBorder="1"/>
    <xf numFmtId="164" fontId="10" fillId="0" borderId="12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4" fillId="0" borderId="0" xfId="0" applyFont="1" applyBorder="1" applyAlignment="1"/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0" fillId="0" borderId="25" xfId="0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left"/>
    </xf>
    <xf numFmtId="0" fontId="7" fillId="0" borderId="21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21" fillId="0" borderId="20" xfId="0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15" fillId="0" borderId="21" xfId="0" applyFont="1" applyBorder="1" applyAlignment="1">
      <alignment horizontal="left"/>
    </xf>
    <xf numFmtId="0" fontId="24" fillId="0" borderId="10" xfId="0" applyFont="1" applyBorder="1" applyAlignment="1"/>
    <xf numFmtId="0" fontId="10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5" xfId="0" applyFont="1" applyBorder="1" applyAlignment="1">
      <alignment horizontal="left"/>
    </xf>
    <xf numFmtId="0" fontId="21" fillId="0" borderId="25" xfId="0" applyFont="1" applyFill="1" applyBorder="1" applyAlignment="1">
      <alignment horizontal="left"/>
    </xf>
    <xf numFmtId="0" fontId="21" fillId="0" borderId="25" xfId="0" applyFont="1" applyFill="1" applyBorder="1" applyAlignment="1">
      <alignment horizontal="center"/>
    </xf>
    <xf numFmtId="164" fontId="21" fillId="0" borderId="20" xfId="0" applyNumberFormat="1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164" fontId="10" fillId="0" borderId="4" xfId="0" applyNumberFormat="1" applyFont="1" applyBorder="1" applyAlignment="1">
      <alignment horizontal="center"/>
    </xf>
    <xf numFmtId="0" fontId="22" fillId="0" borderId="13" xfId="0" applyFont="1" applyFill="1" applyBorder="1"/>
    <xf numFmtId="164" fontId="10" fillId="0" borderId="13" xfId="0" applyNumberFormat="1" applyFont="1" applyFill="1" applyBorder="1" applyAlignment="1">
      <alignment horizontal="center"/>
    </xf>
    <xf numFmtId="0" fontId="0" fillId="0" borderId="19" xfId="0" applyFill="1" applyBorder="1"/>
    <xf numFmtId="0" fontId="24" fillId="0" borderId="0" xfId="0" applyFont="1" applyBorder="1" applyAlignment="1">
      <alignment vertical="center"/>
    </xf>
    <xf numFmtId="0" fontId="24" fillId="0" borderId="25" xfId="0" applyFont="1" applyBorder="1" applyAlignment="1"/>
    <xf numFmtId="0" fontId="24" fillId="0" borderId="25" xfId="0" applyFont="1" applyBorder="1" applyAlignment="1">
      <alignment horizont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15" fillId="0" borderId="4" xfId="0" applyFont="1" applyBorder="1"/>
    <xf numFmtId="0" fontId="15" fillId="0" borderId="0" xfId="0" applyFont="1" applyBorder="1"/>
    <xf numFmtId="164" fontId="22" fillId="0" borderId="4" xfId="0" applyNumberFormat="1" applyFont="1" applyBorder="1"/>
    <xf numFmtId="164" fontId="10" fillId="0" borderId="18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Border="1" applyAlignment="1">
      <alignment horizontal="center"/>
    </xf>
    <xf numFmtId="0" fontId="0" fillId="0" borderId="13" xfId="0" applyBorder="1"/>
    <xf numFmtId="0" fontId="2" fillId="0" borderId="19" xfId="0" applyFont="1" applyFill="1" applyBorder="1" applyAlignment="1">
      <alignment horizontal="center"/>
    </xf>
    <xf numFmtId="0" fontId="13" fillId="0" borderId="3" xfId="0" applyFont="1" applyBorder="1" applyAlignment="1"/>
    <xf numFmtId="0" fontId="15" fillId="0" borderId="17" xfId="0" applyFont="1" applyBorder="1" applyAlignment="1"/>
    <xf numFmtId="164" fontId="10" fillId="0" borderId="17" xfId="0" applyNumberFormat="1" applyFont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14" fillId="0" borderId="18" xfId="0" applyNumberFormat="1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2" xfId="0" applyFont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26" xfId="0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1" fillId="0" borderId="0" xfId="0" applyFont="1"/>
    <xf numFmtId="0" fontId="10" fillId="3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0" fillId="0" borderId="34" xfId="0" applyBorder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10" xfId="0" applyBorder="1" applyAlignment="1">
      <alignment horizontal="center"/>
    </xf>
    <xf numFmtId="164" fontId="14" fillId="0" borderId="15" xfId="0" applyNumberFormat="1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left"/>
    </xf>
    <xf numFmtId="0" fontId="24" fillId="0" borderId="38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Alignment="1"/>
    <xf numFmtId="164" fontId="5" fillId="0" borderId="2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2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64" fontId="11" fillId="0" borderId="15" xfId="0" applyNumberFormat="1" applyFont="1" applyBorder="1" applyAlignment="1"/>
    <xf numFmtId="0" fontId="11" fillId="0" borderId="11" xfId="0" applyFont="1" applyBorder="1" applyAlignment="1"/>
    <xf numFmtId="0" fontId="12" fillId="0" borderId="11" xfId="0" applyFont="1" applyBorder="1" applyAlignment="1"/>
    <xf numFmtId="0" fontId="15" fillId="0" borderId="1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1" fillId="0" borderId="33" xfId="0" applyNumberFormat="1" applyFont="1" applyBorder="1" applyAlignment="1"/>
    <xf numFmtId="164" fontId="11" fillId="0" borderId="22" xfId="0" applyNumberFormat="1" applyFont="1" applyBorder="1" applyAlignment="1"/>
    <xf numFmtId="0" fontId="6" fillId="0" borderId="22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4"/>
  <sheetViews>
    <sheetView zoomScale="115" zoomScaleNormal="115" zoomScaleSheetLayoutView="85" workbookViewId="0">
      <pane xSplit="3" ySplit="1" topLeftCell="D180" activePane="bottomRight" state="frozen"/>
      <selection pane="topRight" activeCell="D1" sqref="D1"/>
      <selection pane="bottomLeft" activeCell="A2" sqref="A2"/>
      <selection pane="bottomRight" activeCell="A197" sqref="A197"/>
    </sheetView>
  </sheetViews>
  <sheetFormatPr defaultColWidth="13.28515625" defaultRowHeight="11.25" x14ac:dyDescent="0.2"/>
  <cols>
    <col min="1" max="1" width="25.140625" style="5" customWidth="1"/>
    <col min="2" max="2" width="8.5703125" style="4" customWidth="1"/>
    <col min="3" max="3" width="10.85546875" style="4" customWidth="1"/>
    <col min="4" max="18" width="13.28515625" style="4" customWidth="1"/>
    <col min="19" max="19" width="13.28515625" style="8"/>
    <col min="20" max="248" width="13.28515625" style="4"/>
    <col min="249" max="249" width="19.7109375" style="4" customWidth="1"/>
    <col min="250" max="250" width="8.5703125" style="4" customWidth="1"/>
    <col min="251" max="251" width="10.85546875" style="4" customWidth="1"/>
    <col min="252" max="504" width="13.28515625" style="4"/>
    <col min="505" max="505" width="19.7109375" style="4" customWidth="1"/>
    <col min="506" max="506" width="8.5703125" style="4" customWidth="1"/>
    <col min="507" max="507" width="10.85546875" style="4" customWidth="1"/>
    <col min="508" max="760" width="13.28515625" style="4"/>
    <col min="761" max="761" width="19.7109375" style="4" customWidth="1"/>
    <col min="762" max="762" width="8.5703125" style="4" customWidth="1"/>
    <col min="763" max="763" width="10.85546875" style="4" customWidth="1"/>
    <col min="764" max="1016" width="13.28515625" style="4"/>
    <col min="1017" max="1017" width="19.7109375" style="4" customWidth="1"/>
    <col min="1018" max="1018" width="8.5703125" style="4" customWidth="1"/>
    <col min="1019" max="1019" width="10.85546875" style="4" customWidth="1"/>
    <col min="1020" max="1272" width="13.28515625" style="4"/>
    <col min="1273" max="1273" width="19.7109375" style="4" customWidth="1"/>
    <col min="1274" max="1274" width="8.5703125" style="4" customWidth="1"/>
    <col min="1275" max="1275" width="10.85546875" style="4" customWidth="1"/>
    <col min="1276" max="1528" width="13.28515625" style="4"/>
    <col min="1529" max="1529" width="19.7109375" style="4" customWidth="1"/>
    <col min="1530" max="1530" width="8.5703125" style="4" customWidth="1"/>
    <col min="1531" max="1531" width="10.85546875" style="4" customWidth="1"/>
    <col min="1532" max="1784" width="13.28515625" style="4"/>
    <col min="1785" max="1785" width="19.7109375" style="4" customWidth="1"/>
    <col min="1786" max="1786" width="8.5703125" style="4" customWidth="1"/>
    <col min="1787" max="1787" width="10.85546875" style="4" customWidth="1"/>
    <col min="1788" max="2040" width="13.28515625" style="4"/>
    <col min="2041" max="2041" width="19.7109375" style="4" customWidth="1"/>
    <col min="2042" max="2042" width="8.5703125" style="4" customWidth="1"/>
    <col min="2043" max="2043" width="10.85546875" style="4" customWidth="1"/>
    <col min="2044" max="2296" width="13.28515625" style="4"/>
    <col min="2297" max="2297" width="19.7109375" style="4" customWidth="1"/>
    <col min="2298" max="2298" width="8.5703125" style="4" customWidth="1"/>
    <col min="2299" max="2299" width="10.85546875" style="4" customWidth="1"/>
    <col min="2300" max="2552" width="13.28515625" style="4"/>
    <col min="2553" max="2553" width="19.7109375" style="4" customWidth="1"/>
    <col min="2554" max="2554" width="8.5703125" style="4" customWidth="1"/>
    <col min="2555" max="2555" width="10.85546875" style="4" customWidth="1"/>
    <col min="2556" max="2808" width="13.28515625" style="4"/>
    <col min="2809" max="2809" width="19.7109375" style="4" customWidth="1"/>
    <col min="2810" max="2810" width="8.5703125" style="4" customWidth="1"/>
    <col min="2811" max="2811" width="10.85546875" style="4" customWidth="1"/>
    <col min="2812" max="3064" width="13.28515625" style="4"/>
    <col min="3065" max="3065" width="19.7109375" style="4" customWidth="1"/>
    <col min="3066" max="3066" width="8.5703125" style="4" customWidth="1"/>
    <col min="3067" max="3067" width="10.85546875" style="4" customWidth="1"/>
    <col min="3068" max="3320" width="13.28515625" style="4"/>
    <col min="3321" max="3321" width="19.7109375" style="4" customWidth="1"/>
    <col min="3322" max="3322" width="8.5703125" style="4" customWidth="1"/>
    <col min="3323" max="3323" width="10.85546875" style="4" customWidth="1"/>
    <col min="3324" max="3576" width="13.28515625" style="4"/>
    <col min="3577" max="3577" width="19.7109375" style="4" customWidth="1"/>
    <col min="3578" max="3578" width="8.5703125" style="4" customWidth="1"/>
    <col min="3579" max="3579" width="10.85546875" style="4" customWidth="1"/>
    <col min="3580" max="3832" width="13.28515625" style="4"/>
    <col min="3833" max="3833" width="19.7109375" style="4" customWidth="1"/>
    <col min="3834" max="3834" width="8.5703125" style="4" customWidth="1"/>
    <col min="3835" max="3835" width="10.85546875" style="4" customWidth="1"/>
    <col min="3836" max="4088" width="13.28515625" style="4"/>
    <col min="4089" max="4089" width="19.7109375" style="4" customWidth="1"/>
    <col min="4090" max="4090" width="8.5703125" style="4" customWidth="1"/>
    <col min="4091" max="4091" width="10.85546875" style="4" customWidth="1"/>
    <col min="4092" max="4344" width="13.28515625" style="4"/>
    <col min="4345" max="4345" width="19.7109375" style="4" customWidth="1"/>
    <col min="4346" max="4346" width="8.5703125" style="4" customWidth="1"/>
    <col min="4347" max="4347" width="10.85546875" style="4" customWidth="1"/>
    <col min="4348" max="4600" width="13.28515625" style="4"/>
    <col min="4601" max="4601" width="19.7109375" style="4" customWidth="1"/>
    <col min="4602" max="4602" width="8.5703125" style="4" customWidth="1"/>
    <col min="4603" max="4603" width="10.85546875" style="4" customWidth="1"/>
    <col min="4604" max="4856" width="13.28515625" style="4"/>
    <col min="4857" max="4857" width="19.7109375" style="4" customWidth="1"/>
    <col min="4858" max="4858" width="8.5703125" style="4" customWidth="1"/>
    <col min="4859" max="4859" width="10.85546875" style="4" customWidth="1"/>
    <col min="4860" max="5112" width="13.28515625" style="4"/>
    <col min="5113" max="5113" width="19.7109375" style="4" customWidth="1"/>
    <col min="5114" max="5114" width="8.5703125" style="4" customWidth="1"/>
    <col min="5115" max="5115" width="10.85546875" style="4" customWidth="1"/>
    <col min="5116" max="5368" width="13.28515625" style="4"/>
    <col min="5369" max="5369" width="19.7109375" style="4" customWidth="1"/>
    <col min="5370" max="5370" width="8.5703125" style="4" customWidth="1"/>
    <col min="5371" max="5371" width="10.85546875" style="4" customWidth="1"/>
    <col min="5372" max="5624" width="13.28515625" style="4"/>
    <col min="5625" max="5625" width="19.7109375" style="4" customWidth="1"/>
    <col min="5626" max="5626" width="8.5703125" style="4" customWidth="1"/>
    <col min="5627" max="5627" width="10.85546875" style="4" customWidth="1"/>
    <col min="5628" max="5880" width="13.28515625" style="4"/>
    <col min="5881" max="5881" width="19.7109375" style="4" customWidth="1"/>
    <col min="5882" max="5882" width="8.5703125" style="4" customWidth="1"/>
    <col min="5883" max="5883" width="10.85546875" style="4" customWidth="1"/>
    <col min="5884" max="6136" width="13.28515625" style="4"/>
    <col min="6137" max="6137" width="19.7109375" style="4" customWidth="1"/>
    <col min="6138" max="6138" width="8.5703125" style="4" customWidth="1"/>
    <col min="6139" max="6139" width="10.85546875" style="4" customWidth="1"/>
    <col min="6140" max="6392" width="13.28515625" style="4"/>
    <col min="6393" max="6393" width="19.7109375" style="4" customWidth="1"/>
    <col min="6394" max="6394" width="8.5703125" style="4" customWidth="1"/>
    <col min="6395" max="6395" width="10.85546875" style="4" customWidth="1"/>
    <col min="6396" max="6648" width="13.28515625" style="4"/>
    <col min="6649" max="6649" width="19.7109375" style="4" customWidth="1"/>
    <col min="6650" max="6650" width="8.5703125" style="4" customWidth="1"/>
    <col min="6651" max="6651" width="10.85546875" style="4" customWidth="1"/>
    <col min="6652" max="6904" width="13.28515625" style="4"/>
    <col min="6905" max="6905" width="19.7109375" style="4" customWidth="1"/>
    <col min="6906" max="6906" width="8.5703125" style="4" customWidth="1"/>
    <col min="6907" max="6907" width="10.85546875" style="4" customWidth="1"/>
    <col min="6908" max="7160" width="13.28515625" style="4"/>
    <col min="7161" max="7161" width="19.7109375" style="4" customWidth="1"/>
    <col min="7162" max="7162" width="8.5703125" style="4" customWidth="1"/>
    <col min="7163" max="7163" width="10.85546875" style="4" customWidth="1"/>
    <col min="7164" max="7416" width="13.28515625" style="4"/>
    <col min="7417" max="7417" width="19.7109375" style="4" customWidth="1"/>
    <col min="7418" max="7418" width="8.5703125" style="4" customWidth="1"/>
    <col min="7419" max="7419" width="10.85546875" style="4" customWidth="1"/>
    <col min="7420" max="7672" width="13.28515625" style="4"/>
    <col min="7673" max="7673" width="19.7109375" style="4" customWidth="1"/>
    <col min="7674" max="7674" width="8.5703125" style="4" customWidth="1"/>
    <col min="7675" max="7675" width="10.85546875" style="4" customWidth="1"/>
    <col min="7676" max="7928" width="13.28515625" style="4"/>
    <col min="7929" max="7929" width="19.7109375" style="4" customWidth="1"/>
    <col min="7930" max="7930" width="8.5703125" style="4" customWidth="1"/>
    <col min="7931" max="7931" width="10.85546875" style="4" customWidth="1"/>
    <col min="7932" max="8184" width="13.28515625" style="4"/>
    <col min="8185" max="8185" width="19.7109375" style="4" customWidth="1"/>
    <col min="8186" max="8186" width="8.5703125" style="4" customWidth="1"/>
    <col min="8187" max="8187" width="10.85546875" style="4" customWidth="1"/>
    <col min="8188" max="8440" width="13.28515625" style="4"/>
    <col min="8441" max="8441" width="19.7109375" style="4" customWidth="1"/>
    <col min="8442" max="8442" width="8.5703125" style="4" customWidth="1"/>
    <col min="8443" max="8443" width="10.85546875" style="4" customWidth="1"/>
    <col min="8444" max="8696" width="13.28515625" style="4"/>
    <col min="8697" max="8697" width="19.7109375" style="4" customWidth="1"/>
    <col min="8698" max="8698" width="8.5703125" style="4" customWidth="1"/>
    <col min="8699" max="8699" width="10.85546875" style="4" customWidth="1"/>
    <col min="8700" max="8952" width="13.28515625" style="4"/>
    <col min="8953" max="8953" width="19.7109375" style="4" customWidth="1"/>
    <col min="8954" max="8954" width="8.5703125" style="4" customWidth="1"/>
    <col min="8955" max="8955" width="10.85546875" style="4" customWidth="1"/>
    <col min="8956" max="9208" width="13.28515625" style="4"/>
    <col min="9209" max="9209" width="19.7109375" style="4" customWidth="1"/>
    <col min="9210" max="9210" width="8.5703125" style="4" customWidth="1"/>
    <col min="9211" max="9211" width="10.85546875" style="4" customWidth="1"/>
    <col min="9212" max="9464" width="13.28515625" style="4"/>
    <col min="9465" max="9465" width="19.7109375" style="4" customWidth="1"/>
    <col min="9466" max="9466" width="8.5703125" style="4" customWidth="1"/>
    <col min="9467" max="9467" width="10.85546875" style="4" customWidth="1"/>
    <col min="9468" max="9720" width="13.28515625" style="4"/>
    <col min="9721" max="9721" width="19.7109375" style="4" customWidth="1"/>
    <col min="9722" max="9722" width="8.5703125" style="4" customWidth="1"/>
    <col min="9723" max="9723" width="10.85546875" style="4" customWidth="1"/>
    <col min="9724" max="9976" width="13.28515625" style="4"/>
    <col min="9977" max="9977" width="19.7109375" style="4" customWidth="1"/>
    <col min="9978" max="9978" width="8.5703125" style="4" customWidth="1"/>
    <col min="9979" max="9979" width="10.85546875" style="4" customWidth="1"/>
    <col min="9980" max="10232" width="13.28515625" style="4"/>
    <col min="10233" max="10233" width="19.7109375" style="4" customWidth="1"/>
    <col min="10234" max="10234" width="8.5703125" style="4" customWidth="1"/>
    <col min="10235" max="10235" width="10.85546875" style="4" customWidth="1"/>
    <col min="10236" max="10488" width="13.28515625" style="4"/>
    <col min="10489" max="10489" width="19.7109375" style="4" customWidth="1"/>
    <col min="10490" max="10490" width="8.5703125" style="4" customWidth="1"/>
    <col min="10491" max="10491" width="10.85546875" style="4" customWidth="1"/>
    <col min="10492" max="10744" width="13.28515625" style="4"/>
    <col min="10745" max="10745" width="19.7109375" style="4" customWidth="1"/>
    <col min="10746" max="10746" width="8.5703125" style="4" customWidth="1"/>
    <col min="10747" max="10747" width="10.85546875" style="4" customWidth="1"/>
    <col min="10748" max="11000" width="13.28515625" style="4"/>
    <col min="11001" max="11001" width="19.7109375" style="4" customWidth="1"/>
    <col min="11002" max="11002" width="8.5703125" style="4" customWidth="1"/>
    <col min="11003" max="11003" width="10.85546875" style="4" customWidth="1"/>
    <col min="11004" max="11256" width="13.28515625" style="4"/>
    <col min="11257" max="11257" width="19.7109375" style="4" customWidth="1"/>
    <col min="11258" max="11258" width="8.5703125" style="4" customWidth="1"/>
    <col min="11259" max="11259" width="10.85546875" style="4" customWidth="1"/>
    <col min="11260" max="11512" width="13.28515625" style="4"/>
    <col min="11513" max="11513" width="19.7109375" style="4" customWidth="1"/>
    <col min="11514" max="11514" width="8.5703125" style="4" customWidth="1"/>
    <col min="11515" max="11515" width="10.85546875" style="4" customWidth="1"/>
    <col min="11516" max="11768" width="13.28515625" style="4"/>
    <col min="11769" max="11769" width="19.7109375" style="4" customWidth="1"/>
    <col min="11770" max="11770" width="8.5703125" style="4" customWidth="1"/>
    <col min="11771" max="11771" width="10.85546875" style="4" customWidth="1"/>
    <col min="11772" max="12024" width="13.28515625" style="4"/>
    <col min="12025" max="12025" width="19.7109375" style="4" customWidth="1"/>
    <col min="12026" max="12026" width="8.5703125" style="4" customWidth="1"/>
    <col min="12027" max="12027" width="10.85546875" style="4" customWidth="1"/>
    <col min="12028" max="12280" width="13.28515625" style="4"/>
    <col min="12281" max="12281" width="19.7109375" style="4" customWidth="1"/>
    <col min="12282" max="12282" width="8.5703125" style="4" customWidth="1"/>
    <col min="12283" max="12283" width="10.85546875" style="4" customWidth="1"/>
    <col min="12284" max="12536" width="13.28515625" style="4"/>
    <col min="12537" max="12537" width="19.7109375" style="4" customWidth="1"/>
    <col min="12538" max="12538" width="8.5703125" style="4" customWidth="1"/>
    <col min="12539" max="12539" width="10.85546875" style="4" customWidth="1"/>
    <col min="12540" max="12792" width="13.28515625" style="4"/>
    <col min="12793" max="12793" width="19.7109375" style="4" customWidth="1"/>
    <col min="12794" max="12794" width="8.5703125" style="4" customWidth="1"/>
    <col min="12795" max="12795" width="10.85546875" style="4" customWidth="1"/>
    <col min="12796" max="13048" width="13.28515625" style="4"/>
    <col min="13049" max="13049" width="19.7109375" style="4" customWidth="1"/>
    <col min="13050" max="13050" width="8.5703125" style="4" customWidth="1"/>
    <col min="13051" max="13051" width="10.85546875" style="4" customWidth="1"/>
    <col min="13052" max="13304" width="13.28515625" style="4"/>
    <col min="13305" max="13305" width="19.7109375" style="4" customWidth="1"/>
    <col min="13306" max="13306" width="8.5703125" style="4" customWidth="1"/>
    <col min="13307" max="13307" width="10.85546875" style="4" customWidth="1"/>
    <col min="13308" max="13560" width="13.28515625" style="4"/>
    <col min="13561" max="13561" width="19.7109375" style="4" customWidth="1"/>
    <col min="13562" max="13562" width="8.5703125" style="4" customWidth="1"/>
    <col min="13563" max="13563" width="10.85546875" style="4" customWidth="1"/>
    <col min="13564" max="13816" width="13.28515625" style="4"/>
    <col min="13817" max="13817" width="19.7109375" style="4" customWidth="1"/>
    <col min="13818" max="13818" width="8.5703125" style="4" customWidth="1"/>
    <col min="13819" max="13819" width="10.85546875" style="4" customWidth="1"/>
    <col min="13820" max="14072" width="13.28515625" style="4"/>
    <col min="14073" max="14073" width="19.7109375" style="4" customWidth="1"/>
    <col min="14074" max="14074" width="8.5703125" style="4" customWidth="1"/>
    <col min="14075" max="14075" width="10.85546875" style="4" customWidth="1"/>
    <col min="14076" max="14328" width="13.28515625" style="4"/>
    <col min="14329" max="14329" width="19.7109375" style="4" customWidth="1"/>
    <col min="14330" max="14330" width="8.5703125" style="4" customWidth="1"/>
    <col min="14331" max="14331" width="10.85546875" style="4" customWidth="1"/>
    <col min="14332" max="14584" width="13.28515625" style="4"/>
    <col min="14585" max="14585" width="19.7109375" style="4" customWidth="1"/>
    <col min="14586" max="14586" width="8.5703125" style="4" customWidth="1"/>
    <col min="14587" max="14587" width="10.85546875" style="4" customWidth="1"/>
    <col min="14588" max="14840" width="13.28515625" style="4"/>
    <col min="14841" max="14841" width="19.7109375" style="4" customWidth="1"/>
    <col min="14842" max="14842" width="8.5703125" style="4" customWidth="1"/>
    <col min="14843" max="14843" width="10.85546875" style="4" customWidth="1"/>
    <col min="14844" max="15096" width="13.28515625" style="4"/>
    <col min="15097" max="15097" width="19.7109375" style="4" customWidth="1"/>
    <col min="15098" max="15098" width="8.5703125" style="4" customWidth="1"/>
    <col min="15099" max="15099" width="10.85546875" style="4" customWidth="1"/>
    <col min="15100" max="15352" width="13.28515625" style="4"/>
    <col min="15353" max="15353" width="19.7109375" style="4" customWidth="1"/>
    <col min="15354" max="15354" width="8.5703125" style="4" customWidth="1"/>
    <col min="15355" max="15355" width="10.85546875" style="4" customWidth="1"/>
    <col min="15356" max="15608" width="13.28515625" style="4"/>
    <col min="15609" max="15609" width="19.7109375" style="4" customWidth="1"/>
    <col min="15610" max="15610" width="8.5703125" style="4" customWidth="1"/>
    <col min="15611" max="15611" width="10.85546875" style="4" customWidth="1"/>
    <col min="15612" max="15864" width="13.28515625" style="4"/>
    <col min="15865" max="15865" width="19.7109375" style="4" customWidth="1"/>
    <col min="15866" max="15866" width="8.5703125" style="4" customWidth="1"/>
    <col min="15867" max="15867" width="10.85546875" style="4" customWidth="1"/>
    <col min="15868" max="16120" width="13.28515625" style="4"/>
    <col min="16121" max="16121" width="19.7109375" style="4" customWidth="1"/>
    <col min="16122" max="16122" width="8.5703125" style="4" customWidth="1"/>
    <col min="16123" max="16123" width="10.85546875" style="4" customWidth="1"/>
    <col min="16124" max="16384" width="13.28515625" style="4"/>
  </cols>
  <sheetData>
    <row r="1" spans="1:19" s="1" customFormat="1" ht="22.5" x14ac:dyDescent="0.2">
      <c r="A1" s="1" t="s">
        <v>0</v>
      </c>
      <c r="B1" s="1" t="s">
        <v>1</v>
      </c>
      <c r="C1" s="1" t="s">
        <v>2</v>
      </c>
      <c r="D1" s="2" t="s">
        <v>210</v>
      </c>
      <c r="E1" s="2" t="s">
        <v>249</v>
      </c>
      <c r="F1" s="2" t="s">
        <v>211</v>
      </c>
      <c r="G1" s="2" t="s">
        <v>250</v>
      </c>
      <c r="H1" s="2" t="s">
        <v>212</v>
      </c>
      <c r="I1" s="2" t="s">
        <v>213</v>
      </c>
      <c r="J1" s="2" t="s">
        <v>251</v>
      </c>
      <c r="K1" s="2" t="s">
        <v>214</v>
      </c>
      <c r="L1" s="2" t="s">
        <v>252</v>
      </c>
      <c r="M1" s="2" t="s">
        <v>253</v>
      </c>
      <c r="N1" s="2" t="s">
        <v>254</v>
      </c>
      <c r="O1" s="2" t="s">
        <v>215</v>
      </c>
      <c r="P1" s="2" t="s">
        <v>255</v>
      </c>
      <c r="Q1" s="2" t="s">
        <v>256</v>
      </c>
      <c r="R1" s="2" t="s">
        <v>257</v>
      </c>
      <c r="S1" s="7" t="s">
        <v>216</v>
      </c>
    </row>
    <row r="2" spans="1:19" s="1" customFormat="1" ht="12.75" x14ac:dyDescent="0.2">
      <c r="A2" s="153" t="s">
        <v>139</v>
      </c>
      <c r="B2" s="48" t="s">
        <v>135</v>
      </c>
      <c r="C2" s="178">
        <v>2489</v>
      </c>
      <c r="D2" s="48">
        <v>1</v>
      </c>
      <c r="E2" s="48">
        <v>1</v>
      </c>
      <c r="F2" s="48">
        <v>1</v>
      </c>
      <c r="G2" s="48">
        <v>1</v>
      </c>
      <c r="H2" s="48">
        <v>1</v>
      </c>
      <c r="I2" s="48">
        <v>1</v>
      </c>
      <c r="J2" s="48">
        <v>1</v>
      </c>
      <c r="K2" s="48">
        <v>1</v>
      </c>
      <c r="L2" s="48">
        <v>1</v>
      </c>
      <c r="M2" s="48">
        <v>1</v>
      </c>
      <c r="N2" s="48">
        <v>1</v>
      </c>
      <c r="O2" s="48">
        <v>1</v>
      </c>
      <c r="P2" s="48">
        <v>1</v>
      </c>
      <c r="Q2" s="48">
        <v>1</v>
      </c>
      <c r="R2" s="48">
        <v>1</v>
      </c>
      <c r="S2" s="191">
        <f t="shared" ref="S2:S33" si="0">SUM(D2:R2)</f>
        <v>15</v>
      </c>
    </row>
    <row r="3" spans="1:19" s="1" customFormat="1" ht="12.75" x14ac:dyDescent="0.2">
      <c r="A3" s="47" t="s">
        <v>167</v>
      </c>
      <c r="B3" s="48" t="s">
        <v>153</v>
      </c>
      <c r="C3" s="179">
        <v>2063</v>
      </c>
      <c r="D3" s="48">
        <v>1</v>
      </c>
      <c r="E3" s="48">
        <v>1</v>
      </c>
      <c r="F3" s="48">
        <v>0</v>
      </c>
      <c r="G3" s="48">
        <v>1</v>
      </c>
      <c r="H3" s="48">
        <v>1</v>
      </c>
      <c r="I3" s="48">
        <v>1</v>
      </c>
      <c r="J3" s="48">
        <v>1</v>
      </c>
      <c r="K3" s="48">
        <v>1</v>
      </c>
      <c r="L3" s="48">
        <v>1</v>
      </c>
      <c r="M3" s="48">
        <v>1</v>
      </c>
      <c r="N3" s="48">
        <v>1</v>
      </c>
      <c r="O3" s="48">
        <v>1</v>
      </c>
      <c r="P3" s="48">
        <v>1</v>
      </c>
      <c r="Q3" s="48">
        <v>1</v>
      </c>
      <c r="R3" s="48">
        <v>1</v>
      </c>
      <c r="S3" s="191">
        <f t="shared" si="0"/>
        <v>14</v>
      </c>
    </row>
    <row r="4" spans="1:19" s="1" customFormat="1" ht="12.75" x14ac:dyDescent="0.2">
      <c r="A4" s="153" t="s">
        <v>264</v>
      </c>
      <c r="B4" s="48" t="s">
        <v>135</v>
      </c>
      <c r="C4" s="178">
        <v>2035</v>
      </c>
      <c r="D4" s="48">
        <v>1</v>
      </c>
      <c r="E4" s="48">
        <v>1</v>
      </c>
      <c r="F4" s="48">
        <v>1</v>
      </c>
      <c r="G4" s="48">
        <v>1</v>
      </c>
      <c r="H4" s="48">
        <v>1</v>
      </c>
      <c r="I4" s="48">
        <v>1</v>
      </c>
      <c r="J4" s="48">
        <v>1</v>
      </c>
      <c r="K4" s="48">
        <v>1</v>
      </c>
      <c r="L4" s="48">
        <v>1</v>
      </c>
      <c r="M4" s="48">
        <v>1</v>
      </c>
      <c r="N4" s="48">
        <v>1</v>
      </c>
      <c r="O4" s="48">
        <v>1</v>
      </c>
      <c r="P4" s="48">
        <v>1</v>
      </c>
      <c r="Q4" s="48">
        <v>1</v>
      </c>
      <c r="R4" s="48">
        <v>1</v>
      </c>
      <c r="S4" s="191">
        <f t="shared" si="0"/>
        <v>15</v>
      </c>
    </row>
    <row r="5" spans="1:19" ht="12.75" x14ac:dyDescent="0.2">
      <c r="A5" s="153" t="s">
        <v>149</v>
      </c>
      <c r="B5" s="48" t="s">
        <v>135</v>
      </c>
      <c r="C5" s="178">
        <v>2008</v>
      </c>
      <c r="D5" s="48">
        <v>1</v>
      </c>
      <c r="E5" s="48">
        <v>1</v>
      </c>
      <c r="F5" s="48">
        <v>1</v>
      </c>
      <c r="G5" s="48">
        <v>1</v>
      </c>
      <c r="H5" s="48">
        <v>1</v>
      </c>
      <c r="I5" s="48">
        <v>1</v>
      </c>
      <c r="J5" s="48">
        <v>1</v>
      </c>
      <c r="K5" s="48">
        <v>1</v>
      </c>
      <c r="L5" s="48">
        <v>1</v>
      </c>
      <c r="M5" s="48">
        <v>1</v>
      </c>
      <c r="N5" s="48">
        <v>1</v>
      </c>
      <c r="O5" s="48">
        <v>1</v>
      </c>
      <c r="P5" s="48">
        <v>1</v>
      </c>
      <c r="Q5" s="48">
        <v>1</v>
      </c>
      <c r="R5" s="48">
        <v>1</v>
      </c>
      <c r="S5" s="191">
        <f t="shared" si="0"/>
        <v>15</v>
      </c>
    </row>
    <row r="6" spans="1:19" ht="12.75" x14ac:dyDescent="0.2">
      <c r="A6" s="47" t="s">
        <v>162</v>
      </c>
      <c r="B6" s="48" t="s">
        <v>153</v>
      </c>
      <c r="C6" s="179">
        <v>2007</v>
      </c>
      <c r="D6" s="48">
        <v>1</v>
      </c>
      <c r="E6" s="48">
        <v>1</v>
      </c>
      <c r="F6" s="48">
        <v>0</v>
      </c>
      <c r="G6" s="48">
        <v>1</v>
      </c>
      <c r="H6" s="48">
        <v>1</v>
      </c>
      <c r="I6" s="48">
        <v>1</v>
      </c>
      <c r="J6" s="48">
        <v>1</v>
      </c>
      <c r="K6" s="48">
        <v>1</v>
      </c>
      <c r="L6" s="48">
        <v>1</v>
      </c>
      <c r="M6" s="48">
        <v>1</v>
      </c>
      <c r="N6" s="48">
        <v>1</v>
      </c>
      <c r="O6" s="48">
        <v>1</v>
      </c>
      <c r="P6" s="48">
        <v>1</v>
      </c>
      <c r="Q6" s="48">
        <v>1</v>
      </c>
      <c r="R6" s="48">
        <v>1</v>
      </c>
      <c r="S6" s="191">
        <f t="shared" si="0"/>
        <v>14</v>
      </c>
    </row>
    <row r="7" spans="1:19" ht="12.75" x14ac:dyDescent="0.2">
      <c r="A7" s="153" t="s">
        <v>143</v>
      </c>
      <c r="B7" s="48" t="s">
        <v>135</v>
      </c>
      <c r="C7" s="178">
        <v>1934</v>
      </c>
      <c r="D7" s="48">
        <v>1</v>
      </c>
      <c r="E7" s="48">
        <v>1</v>
      </c>
      <c r="F7" s="48">
        <v>1</v>
      </c>
      <c r="G7" s="48">
        <v>1</v>
      </c>
      <c r="H7" s="48">
        <v>1</v>
      </c>
      <c r="I7" s="48">
        <v>1</v>
      </c>
      <c r="J7" s="48">
        <v>1</v>
      </c>
      <c r="K7" s="48">
        <v>1</v>
      </c>
      <c r="L7" s="48">
        <v>1</v>
      </c>
      <c r="M7" s="48">
        <v>1</v>
      </c>
      <c r="N7" s="48">
        <v>1</v>
      </c>
      <c r="O7" s="48">
        <v>1</v>
      </c>
      <c r="P7" s="48">
        <v>1</v>
      </c>
      <c r="Q7" s="48">
        <v>1</v>
      </c>
      <c r="R7" s="48">
        <v>1</v>
      </c>
      <c r="S7" s="191">
        <f t="shared" si="0"/>
        <v>15</v>
      </c>
    </row>
    <row r="8" spans="1:19" ht="12.75" x14ac:dyDescent="0.2">
      <c r="A8" s="47" t="s">
        <v>322</v>
      </c>
      <c r="B8" s="48" t="s">
        <v>153</v>
      </c>
      <c r="C8" s="179">
        <v>1909</v>
      </c>
      <c r="D8" s="48">
        <v>1</v>
      </c>
      <c r="E8" s="48">
        <v>1</v>
      </c>
      <c r="F8" s="48">
        <v>0</v>
      </c>
      <c r="G8" s="48">
        <v>1</v>
      </c>
      <c r="H8" s="48">
        <v>1</v>
      </c>
      <c r="I8" s="48">
        <v>1</v>
      </c>
      <c r="J8" s="48">
        <v>1</v>
      </c>
      <c r="K8" s="48">
        <v>1</v>
      </c>
      <c r="L8" s="48">
        <v>1</v>
      </c>
      <c r="M8" s="48">
        <v>1</v>
      </c>
      <c r="N8" s="48">
        <v>1</v>
      </c>
      <c r="O8" s="48">
        <v>1</v>
      </c>
      <c r="P8" s="48">
        <v>1</v>
      </c>
      <c r="Q8" s="48">
        <v>1</v>
      </c>
      <c r="R8" s="48">
        <v>1</v>
      </c>
      <c r="S8" s="191">
        <f t="shared" si="0"/>
        <v>14</v>
      </c>
    </row>
    <row r="9" spans="1:19" s="6" customFormat="1" ht="12.75" x14ac:dyDescent="0.2">
      <c r="A9" s="153" t="s">
        <v>136</v>
      </c>
      <c r="B9" s="48" t="s">
        <v>135</v>
      </c>
      <c r="C9" s="178">
        <v>1899</v>
      </c>
      <c r="D9" s="48">
        <v>1</v>
      </c>
      <c r="E9" s="48">
        <v>1</v>
      </c>
      <c r="F9" s="48">
        <v>1</v>
      </c>
      <c r="G9" s="48">
        <v>1</v>
      </c>
      <c r="H9" s="48">
        <v>1</v>
      </c>
      <c r="I9" s="48">
        <v>1</v>
      </c>
      <c r="J9" s="48">
        <v>1</v>
      </c>
      <c r="K9" s="48">
        <v>1</v>
      </c>
      <c r="L9" s="48">
        <v>1</v>
      </c>
      <c r="M9" s="48">
        <v>1</v>
      </c>
      <c r="N9" s="48">
        <v>1</v>
      </c>
      <c r="O9" s="48">
        <v>1</v>
      </c>
      <c r="P9" s="48">
        <v>1</v>
      </c>
      <c r="Q9" s="48">
        <v>1</v>
      </c>
      <c r="R9" s="48">
        <v>1</v>
      </c>
      <c r="S9" s="191">
        <f t="shared" si="0"/>
        <v>15</v>
      </c>
    </row>
    <row r="10" spans="1:19" ht="12.75" x14ac:dyDescent="0.2">
      <c r="A10" s="47" t="s">
        <v>174</v>
      </c>
      <c r="B10" s="48" t="s">
        <v>153</v>
      </c>
      <c r="C10" s="179">
        <v>1880</v>
      </c>
      <c r="D10" s="48">
        <v>1</v>
      </c>
      <c r="E10" s="48">
        <v>1</v>
      </c>
      <c r="F10" s="48">
        <v>0</v>
      </c>
      <c r="G10" s="48">
        <v>1</v>
      </c>
      <c r="H10" s="48">
        <v>1</v>
      </c>
      <c r="I10" s="48">
        <v>1</v>
      </c>
      <c r="J10" s="48">
        <v>1</v>
      </c>
      <c r="K10" s="48">
        <v>1</v>
      </c>
      <c r="L10" s="48">
        <v>1</v>
      </c>
      <c r="M10" s="48">
        <v>1</v>
      </c>
      <c r="N10" s="48">
        <v>1</v>
      </c>
      <c r="O10" s="48">
        <v>1</v>
      </c>
      <c r="P10" s="48">
        <v>1</v>
      </c>
      <c r="Q10" s="48">
        <v>1</v>
      </c>
      <c r="R10" s="48">
        <v>1</v>
      </c>
      <c r="S10" s="191">
        <f t="shared" si="0"/>
        <v>14</v>
      </c>
    </row>
    <row r="11" spans="1:19" ht="12.75" x14ac:dyDescent="0.2">
      <c r="A11" s="47" t="s">
        <v>154</v>
      </c>
      <c r="B11" s="48" t="s">
        <v>153</v>
      </c>
      <c r="C11" s="48">
        <v>1858</v>
      </c>
      <c r="D11" s="48">
        <v>1</v>
      </c>
      <c r="E11" s="48">
        <v>1</v>
      </c>
      <c r="F11" s="48">
        <v>0</v>
      </c>
      <c r="G11" s="48">
        <v>1</v>
      </c>
      <c r="H11" s="48">
        <v>1</v>
      </c>
      <c r="I11" s="48">
        <v>1</v>
      </c>
      <c r="J11" s="48">
        <v>1</v>
      </c>
      <c r="K11" s="48">
        <v>1</v>
      </c>
      <c r="L11" s="48">
        <v>1</v>
      </c>
      <c r="M11" s="48">
        <v>1</v>
      </c>
      <c r="N11" s="48">
        <v>1</v>
      </c>
      <c r="O11" s="48">
        <v>1</v>
      </c>
      <c r="P11" s="48">
        <v>1</v>
      </c>
      <c r="Q11" s="48">
        <v>1</v>
      </c>
      <c r="R11" s="48">
        <v>1</v>
      </c>
      <c r="S11" s="191">
        <f t="shared" si="0"/>
        <v>14</v>
      </c>
    </row>
    <row r="12" spans="1:19" ht="12.75" x14ac:dyDescent="0.2">
      <c r="A12" s="153" t="s">
        <v>138</v>
      </c>
      <c r="B12" s="48" t="s">
        <v>135</v>
      </c>
      <c r="C12" s="178">
        <v>1857</v>
      </c>
      <c r="D12" s="48">
        <v>1</v>
      </c>
      <c r="E12" s="48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1</v>
      </c>
      <c r="L12" s="48">
        <v>1</v>
      </c>
      <c r="M12" s="48">
        <v>1</v>
      </c>
      <c r="N12" s="48">
        <v>1</v>
      </c>
      <c r="O12" s="48">
        <v>1</v>
      </c>
      <c r="P12" s="48">
        <v>1</v>
      </c>
      <c r="Q12" s="48">
        <v>1</v>
      </c>
      <c r="R12" s="48">
        <v>1</v>
      </c>
      <c r="S12" s="191">
        <f t="shared" si="0"/>
        <v>15</v>
      </c>
    </row>
    <row r="13" spans="1:19" ht="12.75" x14ac:dyDescent="0.2">
      <c r="A13" s="47" t="s">
        <v>11</v>
      </c>
      <c r="B13" s="48" t="s">
        <v>4</v>
      </c>
      <c r="C13" s="48">
        <v>1794</v>
      </c>
      <c r="D13" s="192">
        <v>1</v>
      </c>
      <c r="E13" s="192">
        <v>1</v>
      </c>
      <c r="F13" s="192">
        <v>1</v>
      </c>
      <c r="G13" s="192">
        <v>1</v>
      </c>
      <c r="H13" s="192">
        <v>1</v>
      </c>
      <c r="I13" s="192">
        <v>1</v>
      </c>
      <c r="J13" s="192">
        <v>1</v>
      </c>
      <c r="K13" s="192">
        <v>1</v>
      </c>
      <c r="L13" s="192">
        <v>1</v>
      </c>
      <c r="M13" s="192">
        <v>1</v>
      </c>
      <c r="N13" s="192">
        <v>1</v>
      </c>
      <c r="O13" s="192">
        <v>1</v>
      </c>
      <c r="P13" s="192">
        <v>1</v>
      </c>
      <c r="Q13" s="192">
        <v>1</v>
      </c>
      <c r="R13" s="192">
        <v>1</v>
      </c>
      <c r="S13" s="191">
        <f t="shared" si="0"/>
        <v>15</v>
      </c>
    </row>
    <row r="14" spans="1:19" ht="12.75" x14ac:dyDescent="0.2">
      <c r="A14" s="47" t="s">
        <v>323</v>
      </c>
      <c r="B14" s="48" t="s">
        <v>153</v>
      </c>
      <c r="C14" s="179">
        <v>1779</v>
      </c>
      <c r="D14" s="48">
        <v>1</v>
      </c>
      <c r="E14" s="48">
        <v>1</v>
      </c>
      <c r="F14" s="48">
        <v>0</v>
      </c>
      <c r="G14" s="48">
        <v>1</v>
      </c>
      <c r="H14" s="48">
        <v>1</v>
      </c>
      <c r="I14" s="48">
        <v>1</v>
      </c>
      <c r="J14" s="48">
        <v>1</v>
      </c>
      <c r="K14" s="48">
        <v>1</v>
      </c>
      <c r="L14" s="48">
        <v>1</v>
      </c>
      <c r="M14" s="48">
        <v>1</v>
      </c>
      <c r="N14" s="48">
        <v>1</v>
      </c>
      <c r="O14" s="48">
        <v>1</v>
      </c>
      <c r="P14" s="48">
        <v>1</v>
      </c>
      <c r="Q14" s="48">
        <v>1</v>
      </c>
      <c r="R14" s="48">
        <v>1</v>
      </c>
      <c r="S14" s="191">
        <f t="shared" si="0"/>
        <v>14</v>
      </c>
    </row>
    <row r="15" spans="1:19" ht="12.75" x14ac:dyDescent="0.2">
      <c r="A15" s="47" t="s">
        <v>61</v>
      </c>
      <c r="B15" s="48" t="s">
        <v>47</v>
      </c>
      <c r="C15" s="48">
        <v>1736</v>
      </c>
      <c r="D15" s="48">
        <v>0</v>
      </c>
      <c r="E15" s="48">
        <v>1</v>
      </c>
      <c r="F15" s="48">
        <v>0</v>
      </c>
      <c r="G15" s="48">
        <v>1</v>
      </c>
      <c r="H15" s="48">
        <v>1</v>
      </c>
      <c r="I15" s="48">
        <v>0</v>
      </c>
      <c r="J15" s="48">
        <v>1</v>
      </c>
      <c r="K15" s="48">
        <v>0</v>
      </c>
      <c r="L15" s="48">
        <v>1</v>
      </c>
      <c r="M15" s="48">
        <v>1</v>
      </c>
      <c r="N15" s="48">
        <v>0</v>
      </c>
      <c r="O15" s="48">
        <v>1</v>
      </c>
      <c r="P15" s="48">
        <v>1</v>
      </c>
      <c r="Q15" s="192">
        <v>1</v>
      </c>
      <c r="R15" s="192">
        <v>1</v>
      </c>
      <c r="S15" s="191">
        <f t="shared" si="0"/>
        <v>10</v>
      </c>
    </row>
    <row r="16" spans="1:19" ht="12.75" x14ac:dyDescent="0.2">
      <c r="A16" s="47" t="s">
        <v>324</v>
      </c>
      <c r="B16" s="48" t="s">
        <v>153</v>
      </c>
      <c r="C16" s="48">
        <v>1719</v>
      </c>
      <c r="D16" s="48">
        <v>1</v>
      </c>
      <c r="E16" s="48">
        <v>1</v>
      </c>
      <c r="F16" s="48">
        <v>0</v>
      </c>
      <c r="G16" s="48">
        <v>1</v>
      </c>
      <c r="H16" s="48">
        <v>1</v>
      </c>
      <c r="I16" s="48">
        <v>1</v>
      </c>
      <c r="J16" s="48">
        <v>1</v>
      </c>
      <c r="K16" s="48">
        <v>1</v>
      </c>
      <c r="L16" s="48">
        <v>1</v>
      </c>
      <c r="M16" s="48">
        <v>1</v>
      </c>
      <c r="N16" s="48">
        <v>1</v>
      </c>
      <c r="O16" s="48">
        <v>1</v>
      </c>
      <c r="P16" s="48">
        <v>1</v>
      </c>
      <c r="Q16" s="48">
        <v>1</v>
      </c>
      <c r="R16" s="48">
        <v>1</v>
      </c>
      <c r="S16" s="191">
        <f t="shared" si="0"/>
        <v>14</v>
      </c>
    </row>
    <row r="17" spans="1:19" ht="12.75" x14ac:dyDescent="0.2">
      <c r="A17" s="47" t="s">
        <v>13</v>
      </c>
      <c r="B17" s="48" t="s">
        <v>4</v>
      </c>
      <c r="C17" s="48">
        <v>1700</v>
      </c>
      <c r="D17" s="192">
        <v>1</v>
      </c>
      <c r="E17" s="192">
        <v>1</v>
      </c>
      <c r="F17" s="192">
        <v>1</v>
      </c>
      <c r="G17" s="192">
        <v>1</v>
      </c>
      <c r="H17" s="192">
        <v>1</v>
      </c>
      <c r="I17" s="192">
        <v>1</v>
      </c>
      <c r="J17" s="192">
        <v>1</v>
      </c>
      <c r="K17" s="192">
        <v>1</v>
      </c>
      <c r="L17" s="192">
        <v>1</v>
      </c>
      <c r="M17" s="192">
        <v>1</v>
      </c>
      <c r="N17" s="192">
        <v>1</v>
      </c>
      <c r="O17" s="192">
        <v>1</v>
      </c>
      <c r="P17" s="192">
        <v>1</v>
      </c>
      <c r="Q17" s="192">
        <v>1</v>
      </c>
      <c r="R17" s="192">
        <v>1</v>
      </c>
      <c r="S17" s="191">
        <f t="shared" si="0"/>
        <v>15</v>
      </c>
    </row>
    <row r="18" spans="1:19" ht="12.75" x14ac:dyDescent="0.2">
      <c r="A18" s="153" t="s">
        <v>151</v>
      </c>
      <c r="B18" s="48" t="s">
        <v>135</v>
      </c>
      <c r="C18" s="178">
        <v>1685</v>
      </c>
      <c r="D18" s="48">
        <v>1</v>
      </c>
      <c r="E18" s="48">
        <v>1</v>
      </c>
      <c r="F18" s="48">
        <v>1</v>
      </c>
      <c r="G18" s="48">
        <v>1</v>
      </c>
      <c r="H18" s="48">
        <v>1</v>
      </c>
      <c r="I18" s="48">
        <v>1</v>
      </c>
      <c r="J18" s="48">
        <v>1</v>
      </c>
      <c r="K18" s="48">
        <v>1</v>
      </c>
      <c r="L18" s="48">
        <v>1</v>
      </c>
      <c r="M18" s="48">
        <v>1</v>
      </c>
      <c r="N18" s="48">
        <v>1</v>
      </c>
      <c r="O18" s="48">
        <v>1</v>
      </c>
      <c r="P18" s="48">
        <v>1</v>
      </c>
      <c r="Q18" s="48">
        <v>1</v>
      </c>
      <c r="R18" s="48">
        <v>1</v>
      </c>
      <c r="S18" s="191">
        <f t="shared" si="0"/>
        <v>15</v>
      </c>
    </row>
    <row r="19" spans="1:19" ht="12.75" x14ac:dyDescent="0.2">
      <c r="A19" s="47" t="s">
        <v>6</v>
      </c>
      <c r="B19" s="48" t="s">
        <v>4</v>
      </c>
      <c r="C19" s="48">
        <v>1679</v>
      </c>
      <c r="D19" s="192">
        <v>1</v>
      </c>
      <c r="E19" s="192">
        <v>1</v>
      </c>
      <c r="F19" s="192">
        <v>1</v>
      </c>
      <c r="G19" s="192">
        <v>1</v>
      </c>
      <c r="H19" s="192">
        <v>1</v>
      </c>
      <c r="I19" s="192">
        <v>1</v>
      </c>
      <c r="J19" s="192">
        <v>1</v>
      </c>
      <c r="K19" s="192">
        <v>1</v>
      </c>
      <c r="L19" s="192">
        <v>1</v>
      </c>
      <c r="M19" s="192">
        <v>1</v>
      </c>
      <c r="N19" s="192">
        <v>1</v>
      </c>
      <c r="O19" s="192">
        <v>1</v>
      </c>
      <c r="P19" s="192">
        <v>1</v>
      </c>
      <c r="Q19" s="192">
        <v>1</v>
      </c>
      <c r="R19" s="192">
        <v>1</v>
      </c>
      <c r="S19" s="191">
        <f t="shared" si="0"/>
        <v>15</v>
      </c>
    </row>
    <row r="20" spans="1:19" ht="12.75" x14ac:dyDescent="0.2">
      <c r="A20" s="47" t="s">
        <v>15</v>
      </c>
      <c r="B20" s="48" t="s">
        <v>4</v>
      </c>
      <c r="C20" s="48">
        <v>1669</v>
      </c>
      <c r="D20" s="192">
        <v>1</v>
      </c>
      <c r="E20" s="192">
        <v>1</v>
      </c>
      <c r="F20" s="192">
        <v>1</v>
      </c>
      <c r="G20" s="192">
        <v>1</v>
      </c>
      <c r="H20" s="192">
        <v>1</v>
      </c>
      <c r="I20" s="192">
        <v>1</v>
      </c>
      <c r="J20" s="192">
        <v>1</v>
      </c>
      <c r="K20" s="192">
        <v>1</v>
      </c>
      <c r="L20" s="192">
        <v>1</v>
      </c>
      <c r="M20" s="192">
        <v>1</v>
      </c>
      <c r="N20" s="192">
        <v>1</v>
      </c>
      <c r="O20" s="192">
        <v>1</v>
      </c>
      <c r="P20" s="192">
        <v>1</v>
      </c>
      <c r="Q20" s="192">
        <v>1</v>
      </c>
      <c r="R20" s="192">
        <v>1</v>
      </c>
      <c r="S20" s="191">
        <f t="shared" si="0"/>
        <v>15</v>
      </c>
    </row>
    <row r="21" spans="1:19" ht="12.75" x14ac:dyDescent="0.2">
      <c r="A21" s="153" t="s">
        <v>260</v>
      </c>
      <c r="B21" s="48" t="s">
        <v>135</v>
      </c>
      <c r="C21" s="178">
        <v>1665</v>
      </c>
      <c r="D21" s="48">
        <v>1</v>
      </c>
      <c r="E21" s="48">
        <v>1</v>
      </c>
      <c r="F21" s="48">
        <v>1</v>
      </c>
      <c r="G21" s="48">
        <v>1</v>
      </c>
      <c r="H21" s="48">
        <v>1</v>
      </c>
      <c r="I21" s="48">
        <v>1</v>
      </c>
      <c r="J21" s="48">
        <v>1</v>
      </c>
      <c r="K21" s="48">
        <v>1</v>
      </c>
      <c r="L21" s="48">
        <v>1</v>
      </c>
      <c r="M21" s="48">
        <v>1</v>
      </c>
      <c r="N21" s="48">
        <v>1</v>
      </c>
      <c r="O21" s="48">
        <v>1</v>
      </c>
      <c r="P21" s="48">
        <v>1</v>
      </c>
      <c r="Q21" s="48">
        <v>1</v>
      </c>
      <c r="R21" s="48">
        <v>1</v>
      </c>
      <c r="S21" s="191">
        <f t="shared" si="0"/>
        <v>15</v>
      </c>
    </row>
    <row r="22" spans="1:19" ht="12.75" x14ac:dyDescent="0.2">
      <c r="A22" s="153" t="s">
        <v>142</v>
      </c>
      <c r="B22" s="48" t="s">
        <v>135</v>
      </c>
      <c r="C22" s="178">
        <v>1661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1</v>
      </c>
      <c r="M22" s="48">
        <v>1</v>
      </c>
      <c r="N22" s="48">
        <v>1</v>
      </c>
      <c r="O22" s="48">
        <v>1</v>
      </c>
      <c r="P22" s="48">
        <v>1</v>
      </c>
      <c r="Q22" s="48">
        <v>1</v>
      </c>
      <c r="R22" s="48">
        <v>1</v>
      </c>
      <c r="S22" s="191">
        <f t="shared" si="0"/>
        <v>15</v>
      </c>
    </row>
    <row r="23" spans="1:19" ht="12.75" x14ac:dyDescent="0.2">
      <c r="A23" s="47" t="s">
        <v>325</v>
      </c>
      <c r="B23" s="48" t="s">
        <v>153</v>
      </c>
      <c r="C23" s="179">
        <v>1646</v>
      </c>
      <c r="D23" s="48">
        <v>1</v>
      </c>
      <c r="E23" s="48">
        <v>1</v>
      </c>
      <c r="F23" s="48">
        <v>0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191">
        <f t="shared" si="0"/>
        <v>14</v>
      </c>
    </row>
    <row r="24" spans="1:19" ht="12.75" x14ac:dyDescent="0.2">
      <c r="A24" s="47" t="s">
        <v>5</v>
      </c>
      <c r="B24" s="48" t="s">
        <v>4</v>
      </c>
      <c r="C24" s="48">
        <v>1630</v>
      </c>
      <c r="D24" s="192">
        <v>1</v>
      </c>
      <c r="E24" s="192">
        <v>1</v>
      </c>
      <c r="F24" s="192">
        <v>1</v>
      </c>
      <c r="G24" s="192">
        <v>1</v>
      </c>
      <c r="H24" s="192">
        <v>1</v>
      </c>
      <c r="I24" s="192">
        <v>1</v>
      </c>
      <c r="J24" s="192">
        <v>1</v>
      </c>
      <c r="K24" s="192">
        <v>1</v>
      </c>
      <c r="L24" s="192">
        <v>1</v>
      </c>
      <c r="M24" s="192">
        <v>1</v>
      </c>
      <c r="N24" s="192">
        <v>1</v>
      </c>
      <c r="O24" s="192">
        <v>1</v>
      </c>
      <c r="P24" s="192">
        <v>1</v>
      </c>
      <c r="Q24" s="192">
        <v>1</v>
      </c>
      <c r="R24" s="192">
        <v>1</v>
      </c>
      <c r="S24" s="191">
        <f t="shared" si="0"/>
        <v>15</v>
      </c>
    </row>
    <row r="25" spans="1:19" ht="12.75" x14ac:dyDescent="0.2">
      <c r="A25" s="153" t="s">
        <v>258</v>
      </c>
      <c r="B25" s="48" t="s">
        <v>135</v>
      </c>
      <c r="C25" s="178">
        <v>1611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1</v>
      </c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191">
        <f t="shared" si="0"/>
        <v>15</v>
      </c>
    </row>
    <row r="26" spans="1:19" ht="12.75" x14ac:dyDescent="0.2">
      <c r="A26" s="47" t="s">
        <v>9</v>
      </c>
      <c r="B26" s="48" t="s">
        <v>4</v>
      </c>
      <c r="C26" s="48">
        <v>1607</v>
      </c>
      <c r="D26" s="192">
        <v>1</v>
      </c>
      <c r="E26" s="192">
        <v>1</v>
      </c>
      <c r="F26" s="192">
        <v>1</v>
      </c>
      <c r="G26" s="192">
        <v>1</v>
      </c>
      <c r="H26" s="192">
        <v>1</v>
      </c>
      <c r="I26" s="192">
        <v>1</v>
      </c>
      <c r="J26" s="192">
        <v>1</v>
      </c>
      <c r="K26" s="192">
        <v>1</v>
      </c>
      <c r="L26" s="192">
        <v>1</v>
      </c>
      <c r="M26" s="192">
        <v>1</v>
      </c>
      <c r="N26" s="192">
        <v>1</v>
      </c>
      <c r="O26" s="192">
        <v>1</v>
      </c>
      <c r="P26" s="192">
        <v>1</v>
      </c>
      <c r="Q26" s="192">
        <v>1</v>
      </c>
      <c r="R26" s="192">
        <v>1</v>
      </c>
      <c r="S26" s="191">
        <f t="shared" si="0"/>
        <v>15</v>
      </c>
    </row>
    <row r="27" spans="1:19" ht="12.75" x14ac:dyDescent="0.2">
      <c r="A27" s="153" t="s">
        <v>148</v>
      </c>
      <c r="B27" s="48" t="s">
        <v>135</v>
      </c>
      <c r="C27" s="178">
        <v>1585</v>
      </c>
      <c r="D27" s="48">
        <v>1</v>
      </c>
      <c r="E27" s="48">
        <v>1</v>
      </c>
      <c r="F27" s="48">
        <v>1</v>
      </c>
      <c r="G27" s="48">
        <v>1</v>
      </c>
      <c r="H27" s="48">
        <v>1</v>
      </c>
      <c r="I27" s="48">
        <v>1</v>
      </c>
      <c r="J27" s="48">
        <v>1</v>
      </c>
      <c r="K27" s="48">
        <v>1</v>
      </c>
      <c r="L27" s="48">
        <v>1</v>
      </c>
      <c r="M27" s="48">
        <v>1</v>
      </c>
      <c r="N27" s="48">
        <v>1</v>
      </c>
      <c r="O27" s="48">
        <v>1</v>
      </c>
      <c r="P27" s="48">
        <v>1</v>
      </c>
      <c r="Q27" s="48">
        <v>1</v>
      </c>
      <c r="R27" s="48">
        <v>1</v>
      </c>
      <c r="S27" s="191">
        <f t="shared" si="0"/>
        <v>15</v>
      </c>
    </row>
    <row r="28" spans="1:19" ht="12.75" x14ac:dyDescent="0.2">
      <c r="A28" s="47" t="s">
        <v>3</v>
      </c>
      <c r="B28" s="48" t="s">
        <v>4</v>
      </c>
      <c r="C28" s="48">
        <v>1577</v>
      </c>
      <c r="D28" s="192">
        <v>1</v>
      </c>
      <c r="E28" s="192">
        <v>1</v>
      </c>
      <c r="F28" s="192">
        <v>1</v>
      </c>
      <c r="G28" s="192">
        <v>1</v>
      </c>
      <c r="H28" s="192">
        <v>1</v>
      </c>
      <c r="I28" s="192">
        <v>1</v>
      </c>
      <c r="J28" s="192">
        <v>1</v>
      </c>
      <c r="K28" s="192">
        <v>1</v>
      </c>
      <c r="L28" s="192">
        <v>1</v>
      </c>
      <c r="M28" s="192">
        <v>1</v>
      </c>
      <c r="N28" s="192">
        <v>1</v>
      </c>
      <c r="O28" s="192">
        <v>1</v>
      </c>
      <c r="P28" s="192">
        <v>1</v>
      </c>
      <c r="Q28" s="192">
        <v>1</v>
      </c>
      <c r="R28" s="192">
        <v>1</v>
      </c>
      <c r="S28" s="191">
        <f t="shared" si="0"/>
        <v>15</v>
      </c>
    </row>
    <row r="29" spans="1:19" ht="12.75" x14ac:dyDescent="0.2">
      <c r="A29" s="47" t="s">
        <v>10</v>
      </c>
      <c r="B29" s="48" t="s">
        <v>4</v>
      </c>
      <c r="C29" s="48">
        <v>1574</v>
      </c>
      <c r="D29" s="192">
        <v>1</v>
      </c>
      <c r="E29" s="192">
        <v>1</v>
      </c>
      <c r="F29" s="192">
        <v>1</v>
      </c>
      <c r="G29" s="192">
        <v>1</v>
      </c>
      <c r="H29" s="192">
        <v>1</v>
      </c>
      <c r="I29" s="192">
        <v>1</v>
      </c>
      <c r="J29" s="192">
        <v>1</v>
      </c>
      <c r="K29" s="192">
        <v>1</v>
      </c>
      <c r="L29" s="192">
        <v>1</v>
      </c>
      <c r="M29" s="192">
        <v>1</v>
      </c>
      <c r="N29" s="192">
        <v>1</v>
      </c>
      <c r="O29" s="192">
        <v>1</v>
      </c>
      <c r="P29" s="192">
        <v>1</v>
      </c>
      <c r="Q29" s="192">
        <v>1</v>
      </c>
      <c r="R29" s="192">
        <v>1</v>
      </c>
      <c r="S29" s="191">
        <f t="shared" si="0"/>
        <v>15</v>
      </c>
    </row>
    <row r="30" spans="1:19" ht="12.75" x14ac:dyDescent="0.2">
      <c r="A30" s="153" t="s">
        <v>265</v>
      </c>
      <c r="B30" s="48" t="s">
        <v>135</v>
      </c>
      <c r="C30" s="178">
        <v>1568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191">
        <f t="shared" si="0"/>
        <v>15</v>
      </c>
    </row>
    <row r="31" spans="1:19" ht="12.75" x14ac:dyDescent="0.2">
      <c r="A31" s="153" t="s">
        <v>266</v>
      </c>
      <c r="B31" s="48" t="s">
        <v>135</v>
      </c>
      <c r="C31" s="178">
        <v>1565</v>
      </c>
      <c r="D31" s="48">
        <v>1</v>
      </c>
      <c r="E31" s="48">
        <v>1</v>
      </c>
      <c r="F31" s="48">
        <v>1</v>
      </c>
      <c r="G31" s="48">
        <v>1</v>
      </c>
      <c r="H31" s="48">
        <v>1</v>
      </c>
      <c r="I31" s="48">
        <v>1</v>
      </c>
      <c r="J31" s="48">
        <v>1</v>
      </c>
      <c r="K31" s="48">
        <v>1</v>
      </c>
      <c r="L31" s="48">
        <v>1</v>
      </c>
      <c r="M31" s="48">
        <v>1</v>
      </c>
      <c r="N31" s="48">
        <v>1</v>
      </c>
      <c r="O31" s="48">
        <v>1</v>
      </c>
      <c r="P31" s="48">
        <v>1</v>
      </c>
      <c r="Q31" s="48">
        <v>1</v>
      </c>
      <c r="R31" s="48">
        <v>1</v>
      </c>
      <c r="S31" s="191">
        <f t="shared" si="0"/>
        <v>15</v>
      </c>
    </row>
    <row r="32" spans="1:19" ht="12.75" x14ac:dyDescent="0.2">
      <c r="A32" s="153" t="s">
        <v>146</v>
      </c>
      <c r="B32" s="48" t="s">
        <v>135</v>
      </c>
      <c r="C32" s="178">
        <v>1542</v>
      </c>
      <c r="D32" s="48">
        <v>1</v>
      </c>
      <c r="E32" s="48">
        <v>1</v>
      </c>
      <c r="F32" s="48">
        <v>1</v>
      </c>
      <c r="G32" s="48">
        <v>1</v>
      </c>
      <c r="H32" s="48">
        <v>1</v>
      </c>
      <c r="I32" s="48">
        <v>1</v>
      </c>
      <c r="J32" s="48">
        <v>1</v>
      </c>
      <c r="K32" s="48">
        <v>1</v>
      </c>
      <c r="L32" s="48">
        <v>1</v>
      </c>
      <c r="M32" s="48">
        <v>1</v>
      </c>
      <c r="N32" s="48">
        <v>1</v>
      </c>
      <c r="O32" s="48">
        <v>1</v>
      </c>
      <c r="P32" s="48">
        <v>1</v>
      </c>
      <c r="Q32" s="48">
        <v>1</v>
      </c>
      <c r="R32" s="48">
        <v>1</v>
      </c>
      <c r="S32" s="191">
        <f t="shared" si="0"/>
        <v>15</v>
      </c>
    </row>
    <row r="33" spans="1:19" ht="12.75" x14ac:dyDescent="0.2">
      <c r="A33" s="47" t="s">
        <v>152</v>
      </c>
      <c r="B33" s="48" t="s">
        <v>153</v>
      </c>
      <c r="C33" s="48">
        <v>1533</v>
      </c>
      <c r="D33" s="48">
        <v>1</v>
      </c>
      <c r="E33" s="48">
        <v>1</v>
      </c>
      <c r="F33" s="48">
        <v>0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1</v>
      </c>
      <c r="N33" s="48">
        <v>1</v>
      </c>
      <c r="O33" s="48">
        <v>1</v>
      </c>
      <c r="P33" s="48">
        <v>1</v>
      </c>
      <c r="Q33" s="48">
        <v>1</v>
      </c>
      <c r="R33" s="48">
        <v>1</v>
      </c>
      <c r="S33" s="191">
        <f t="shared" si="0"/>
        <v>14</v>
      </c>
    </row>
    <row r="34" spans="1:19" ht="12.75" x14ac:dyDescent="0.2">
      <c r="A34" s="47" t="s">
        <v>176</v>
      </c>
      <c r="B34" s="48" t="s">
        <v>153</v>
      </c>
      <c r="C34" s="179">
        <v>1505</v>
      </c>
      <c r="D34" s="48">
        <v>1</v>
      </c>
      <c r="E34" s="48">
        <v>1</v>
      </c>
      <c r="F34" s="48">
        <v>0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191">
        <f t="shared" ref="S34:S65" si="1">SUM(D34:R34)</f>
        <v>14</v>
      </c>
    </row>
    <row r="35" spans="1:19" ht="12.75" x14ac:dyDescent="0.2">
      <c r="A35" s="47" t="s">
        <v>37</v>
      </c>
      <c r="B35" s="48" t="s">
        <v>22</v>
      </c>
      <c r="C35" s="48">
        <v>1484</v>
      </c>
      <c r="D35" s="192">
        <v>1</v>
      </c>
      <c r="E35" s="192">
        <v>1</v>
      </c>
      <c r="F35" s="192">
        <v>0</v>
      </c>
      <c r="G35" s="192">
        <v>1</v>
      </c>
      <c r="H35" s="192">
        <v>1</v>
      </c>
      <c r="I35" s="192">
        <v>1</v>
      </c>
      <c r="J35" s="192">
        <v>1</v>
      </c>
      <c r="K35" s="192">
        <v>1</v>
      </c>
      <c r="L35" s="192">
        <v>1</v>
      </c>
      <c r="M35" s="192">
        <v>0</v>
      </c>
      <c r="N35" s="192">
        <v>1</v>
      </c>
      <c r="O35" s="192">
        <v>1</v>
      </c>
      <c r="P35" s="192">
        <v>1</v>
      </c>
      <c r="Q35" s="192">
        <v>1</v>
      </c>
      <c r="R35" s="192">
        <v>1</v>
      </c>
      <c r="S35" s="191">
        <f t="shared" si="1"/>
        <v>13</v>
      </c>
    </row>
    <row r="36" spans="1:19" ht="12.75" x14ac:dyDescent="0.2">
      <c r="A36" s="47" t="s">
        <v>171</v>
      </c>
      <c r="B36" s="48" t="s">
        <v>153</v>
      </c>
      <c r="C36" s="179">
        <v>1481</v>
      </c>
      <c r="D36" s="48">
        <v>1</v>
      </c>
      <c r="E36" s="48">
        <v>1</v>
      </c>
      <c r="F36" s="48">
        <v>0</v>
      </c>
      <c r="G36" s="48">
        <v>1</v>
      </c>
      <c r="H36" s="48">
        <v>1</v>
      </c>
      <c r="I36" s="48">
        <v>1</v>
      </c>
      <c r="J36" s="48">
        <v>1</v>
      </c>
      <c r="K36" s="48">
        <v>1</v>
      </c>
      <c r="L36" s="48">
        <v>1</v>
      </c>
      <c r="M36" s="48">
        <v>1</v>
      </c>
      <c r="N36" s="48">
        <v>1</v>
      </c>
      <c r="O36" s="48">
        <v>1</v>
      </c>
      <c r="P36" s="48">
        <v>1</v>
      </c>
      <c r="Q36" s="48">
        <v>1</v>
      </c>
      <c r="R36" s="48">
        <v>1</v>
      </c>
      <c r="S36" s="191">
        <f t="shared" si="1"/>
        <v>14</v>
      </c>
    </row>
    <row r="37" spans="1:19" ht="12.75" x14ac:dyDescent="0.2">
      <c r="A37" s="47" t="s">
        <v>39</v>
      </c>
      <c r="B37" s="48" t="s">
        <v>22</v>
      </c>
      <c r="C37" s="48">
        <v>1472</v>
      </c>
      <c r="D37" s="192">
        <v>1</v>
      </c>
      <c r="E37" s="192">
        <v>1</v>
      </c>
      <c r="F37" s="192">
        <v>1</v>
      </c>
      <c r="G37" s="192">
        <v>1</v>
      </c>
      <c r="H37" s="192">
        <v>1</v>
      </c>
      <c r="I37" s="192">
        <v>1</v>
      </c>
      <c r="J37" s="192">
        <v>1</v>
      </c>
      <c r="K37" s="192">
        <v>1</v>
      </c>
      <c r="L37" s="192">
        <v>1</v>
      </c>
      <c r="M37" s="192">
        <v>0</v>
      </c>
      <c r="N37" s="192">
        <v>1</v>
      </c>
      <c r="O37" s="192">
        <v>1</v>
      </c>
      <c r="P37" s="192">
        <v>1</v>
      </c>
      <c r="Q37" s="192">
        <v>1</v>
      </c>
      <c r="R37" s="192">
        <v>1</v>
      </c>
      <c r="S37" s="191">
        <f t="shared" si="1"/>
        <v>14</v>
      </c>
    </row>
    <row r="38" spans="1:19" ht="12.75" x14ac:dyDescent="0.2">
      <c r="A38" s="47" t="s">
        <v>125</v>
      </c>
      <c r="B38" s="48" t="s">
        <v>121</v>
      </c>
      <c r="C38" s="48">
        <v>1469</v>
      </c>
      <c r="D38" s="48">
        <v>1</v>
      </c>
      <c r="E38" s="48">
        <v>1</v>
      </c>
      <c r="F38" s="48">
        <v>1</v>
      </c>
      <c r="G38" s="48">
        <v>1</v>
      </c>
      <c r="H38" s="48">
        <v>1</v>
      </c>
      <c r="I38" s="48">
        <v>1</v>
      </c>
      <c r="J38" s="48">
        <v>1</v>
      </c>
      <c r="K38" s="48">
        <v>1</v>
      </c>
      <c r="L38" s="48">
        <v>1</v>
      </c>
      <c r="M38" s="48">
        <v>0</v>
      </c>
      <c r="N38" s="48">
        <v>1</v>
      </c>
      <c r="O38" s="48">
        <v>1</v>
      </c>
      <c r="P38" s="48">
        <v>1</v>
      </c>
      <c r="Q38" s="48">
        <v>1</v>
      </c>
      <c r="R38" s="48">
        <v>1</v>
      </c>
      <c r="S38" s="191">
        <f t="shared" si="1"/>
        <v>14</v>
      </c>
    </row>
    <row r="39" spans="1:19" ht="12" customHeight="1" x14ac:dyDescent="0.2">
      <c r="A39" s="153" t="s">
        <v>140</v>
      </c>
      <c r="B39" s="48" t="s">
        <v>135</v>
      </c>
      <c r="C39" s="178">
        <v>1454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1</v>
      </c>
      <c r="S39" s="191">
        <f t="shared" si="1"/>
        <v>15</v>
      </c>
    </row>
    <row r="40" spans="1:19" ht="12.75" x14ac:dyDescent="0.2">
      <c r="A40" s="47" t="s">
        <v>14</v>
      </c>
      <c r="B40" s="48" t="s">
        <v>4</v>
      </c>
      <c r="C40" s="48">
        <v>1439</v>
      </c>
      <c r="D40" s="192">
        <v>1</v>
      </c>
      <c r="E40" s="192">
        <v>1</v>
      </c>
      <c r="F40" s="192">
        <v>1</v>
      </c>
      <c r="G40" s="192">
        <v>1</v>
      </c>
      <c r="H40" s="192">
        <v>1</v>
      </c>
      <c r="I40" s="192">
        <v>1</v>
      </c>
      <c r="J40" s="192">
        <v>1</v>
      </c>
      <c r="K40" s="192">
        <v>1</v>
      </c>
      <c r="L40" s="192">
        <v>1</v>
      </c>
      <c r="M40" s="192">
        <v>1</v>
      </c>
      <c r="N40" s="192">
        <v>1</v>
      </c>
      <c r="O40" s="192">
        <v>1</v>
      </c>
      <c r="P40" s="192">
        <v>1</v>
      </c>
      <c r="Q40" s="192">
        <v>1</v>
      </c>
      <c r="R40" s="192">
        <v>1</v>
      </c>
      <c r="S40" s="191">
        <f t="shared" si="1"/>
        <v>15</v>
      </c>
    </row>
    <row r="41" spans="1:19" ht="12.75" x14ac:dyDescent="0.2">
      <c r="A41" s="47" t="s">
        <v>188</v>
      </c>
      <c r="B41" s="48" t="s">
        <v>186</v>
      </c>
      <c r="C41" s="48">
        <v>1417</v>
      </c>
      <c r="D41" s="48">
        <v>1</v>
      </c>
      <c r="E41" s="48">
        <v>1</v>
      </c>
      <c r="F41" s="48">
        <v>1</v>
      </c>
      <c r="G41" s="48">
        <v>1</v>
      </c>
      <c r="H41" s="48">
        <v>1</v>
      </c>
      <c r="I41" s="48">
        <v>1</v>
      </c>
      <c r="J41" s="48">
        <v>1</v>
      </c>
      <c r="K41" s="48">
        <v>1</v>
      </c>
      <c r="L41" s="48">
        <v>1</v>
      </c>
      <c r="M41" s="48">
        <v>1</v>
      </c>
      <c r="N41" s="48">
        <v>1</v>
      </c>
      <c r="O41" s="48">
        <v>1</v>
      </c>
      <c r="P41" s="48">
        <v>1</v>
      </c>
      <c r="Q41" s="48">
        <v>1</v>
      </c>
      <c r="R41" s="48">
        <v>1</v>
      </c>
      <c r="S41" s="191">
        <f t="shared" si="1"/>
        <v>15</v>
      </c>
    </row>
    <row r="42" spans="1:19" s="6" customFormat="1" ht="12.75" x14ac:dyDescent="0.2">
      <c r="A42" s="47" t="s">
        <v>25</v>
      </c>
      <c r="B42" s="48" t="s">
        <v>22</v>
      </c>
      <c r="C42" s="48">
        <v>1415</v>
      </c>
      <c r="D42" s="192">
        <v>1</v>
      </c>
      <c r="E42" s="192">
        <v>1</v>
      </c>
      <c r="F42" s="192">
        <v>1</v>
      </c>
      <c r="G42" s="192">
        <v>1</v>
      </c>
      <c r="H42" s="192">
        <v>1</v>
      </c>
      <c r="I42" s="192">
        <v>1</v>
      </c>
      <c r="J42" s="192">
        <v>1</v>
      </c>
      <c r="K42" s="192">
        <v>1</v>
      </c>
      <c r="L42" s="192">
        <v>1</v>
      </c>
      <c r="M42" s="192">
        <v>0</v>
      </c>
      <c r="N42" s="192">
        <v>1</v>
      </c>
      <c r="O42" s="192">
        <v>1</v>
      </c>
      <c r="P42" s="192">
        <v>1</v>
      </c>
      <c r="Q42" s="192">
        <v>1</v>
      </c>
      <c r="R42" s="192">
        <v>1</v>
      </c>
      <c r="S42" s="191">
        <f t="shared" si="1"/>
        <v>14</v>
      </c>
    </row>
    <row r="43" spans="1:19" ht="12.75" x14ac:dyDescent="0.2">
      <c r="A43" s="47" t="s">
        <v>23</v>
      </c>
      <c r="B43" s="48" t="s">
        <v>22</v>
      </c>
      <c r="C43" s="48">
        <v>1397</v>
      </c>
      <c r="D43" s="192">
        <v>1</v>
      </c>
      <c r="E43" s="192">
        <v>1</v>
      </c>
      <c r="F43" s="192">
        <v>1</v>
      </c>
      <c r="G43" s="192">
        <v>1</v>
      </c>
      <c r="H43" s="192">
        <v>1</v>
      </c>
      <c r="I43" s="192">
        <v>1</v>
      </c>
      <c r="J43" s="192">
        <v>1</v>
      </c>
      <c r="K43" s="192">
        <v>1</v>
      </c>
      <c r="L43" s="192">
        <v>1</v>
      </c>
      <c r="M43" s="192">
        <v>0</v>
      </c>
      <c r="N43" s="192">
        <v>1</v>
      </c>
      <c r="O43" s="192">
        <v>1</v>
      </c>
      <c r="P43" s="192">
        <v>1</v>
      </c>
      <c r="Q43" s="192">
        <v>1</v>
      </c>
      <c r="R43" s="192">
        <v>1</v>
      </c>
      <c r="S43" s="191">
        <f t="shared" si="1"/>
        <v>14</v>
      </c>
    </row>
    <row r="44" spans="1:19" ht="12.75" x14ac:dyDescent="0.2">
      <c r="A44" s="153" t="s">
        <v>261</v>
      </c>
      <c r="B44" s="48" t="s">
        <v>135</v>
      </c>
      <c r="C44" s="178">
        <v>1381</v>
      </c>
      <c r="D44" s="48">
        <v>1</v>
      </c>
      <c r="E44" s="48">
        <v>1</v>
      </c>
      <c r="F44" s="48">
        <v>1</v>
      </c>
      <c r="G44" s="48">
        <v>1</v>
      </c>
      <c r="H44" s="48">
        <v>1</v>
      </c>
      <c r="I44" s="48">
        <v>1</v>
      </c>
      <c r="J44" s="48">
        <v>1</v>
      </c>
      <c r="K44" s="48">
        <v>1</v>
      </c>
      <c r="L44" s="48">
        <v>1</v>
      </c>
      <c r="M44" s="48">
        <v>1</v>
      </c>
      <c r="N44" s="48">
        <v>1</v>
      </c>
      <c r="O44" s="48">
        <v>1</v>
      </c>
      <c r="P44" s="48">
        <v>1</v>
      </c>
      <c r="Q44" s="48">
        <v>1</v>
      </c>
      <c r="R44" s="48">
        <v>1</v>
      </c>
      <c r="S44" s="191">
        <f t="shared" si="1"/>
        <v>15</v>
      </c>
    </row>
    <row r="45" spans="1:19" ht="12.75" x14ac:dyDescent="0.2">
      <c r="A45" s="153" t="s">
        <v>147</v>
      </c>
      <c r="B45" s="48" t="s">
        <v>135</v>
      </c>
      <c r="C45" s="178">
        <v>1379</v>
      </c>
      <c r="D45" s="48">
        <v>1</v>
      </c>
      <c r="E45" s="48">
        <v>1</v>
      </c>
      <c r="F45" s="48">
        <v>1</v>
      </c>
      <c r="G45" s="48">
        <v>1</v>
      </c>
      <c r="H45" s="48">
        <v>1</v>
      </c>
      <c r="I45" s="48">
        <v>1</v>
      </c>
      <c r="J45" s="48">
        <v>1</v>
      </c>
      <c r="K45" s="48">
        <v>1</v>
      </c>
      <c r="L45" s="48">
        <v>1</v>
      </c>
      <c r="M45" s="48">
        <v>1</v>
      </c>
      <c r="N45" s="48">
        <v>1</v>
      </c>
      <c r="O45" s="48">
        <v>1</v>
      </c>
      <c r="P45" s="48">
        <v>1</v>
      </c>
      <c r="Q45" s="48">
        <v>1</v>
      </c>
      <c r="R45" s="48">
        <v>1</v>
      </c>
      <c r="S45" s="191">
        <f t="shared" si="1"/>
        <v>15</v>
      </c>
    </row>
    <row r="46" spans="1:19" ht="12.75" x14ac:dyDescent="0.2">
      <c r="A46" s="47" t="s">
        <v>104</v>
      </c>
      <c r="B46" s="48" t="s">
        <v>96</v>
      </c>
      <c r="C46" s="48">
        <v>1377</v>
      </c>
      <c r="D46" s="48">
        <v>1</v>
      </c>
      <c r="E46" s="48">
        <v>1</v>
      </c>
      <c r="F46" s="48">
        <v>1</v>
      </c>
      <c r="G46" s="48">
        <v>1</v>
      </c>
      <c r="H46" s="48">
        <v>1</v>
      </c>
      <c r="I46" s="48">
        <v>1</v>
      </c>
      <c r="J46" s="48">
        <v>1</v>
      </c>
      <c r="K46" s="48">
        <v>1</v>
      </c>
      <c r="L46" s="48">
        <v>1</v>
      </c>
      <c r="M46" s="48">
        <v>1</v>
      </c>
      <c r="N46" s="48">
        <v>1</v>
      </c>
      <c r="O46" s="48">
        <v>1</v>
      </c>
      <c r="P46" s="48">
        <v>1</v>
      </c>
      <c r="Q46" s="48">
        <v>1</v>
      </c>
      <c r="R46" s="48">
        <v>1</v>
      </c>
      <c r="S46" s="191">
        <f t="shared" si="1"/>
        <v>15</v>
      </c>
    </row>
    <row r="47" spans="1:19" ht="12.75" x14ac:dyDescent="0.2">
      <c r="A47" s="153" t="s">
        <v>262</v>
      </c>
      <c r="B47" s="48" t="s">
        <v>135</v>
      </c>
      <c r="C47" s="178">
        <v>1371</v>
      </c>
      <c r="D47" s="48">
        <v>1</v>
      </c>
      <c r="E47" s="48">
        <v>1</v>
      </c>
      <c r="F47" s="48">
        <v>1</v>
      </c>
      <c r="G47" s="48">
        <v>1</v>
      </c>
      <c r="H47" s="48">
        <v>1</v>
      </c>
      <c r="I47" s="48">
        <v>1</v>
      </c>
      <c r="J47" s="48">
        <v>1</v>
      </c>
      <c r="K47" s="48">
        <v>1</v>
      </c>
      <c r="L47" s="48">
        <v>1</v>
      </c>
      <c r="M47" s="48">
        <v>1</v>
      </c>
      <c r="N47" s="48">
        <v>1</v>
      </c>
      <c r="O47" s="48">
        <v>1</v>
      </c>
      <c r="P47" s="48">
        <v>1</v>
      </c>
      <c r="Q47" s="48">
        <v>1</v>
      </c>
      <c r="R47" s="48">
        <v>1</v>
      </c>
      <c r="S47" s="191">
        <f t="shared" si="1"/>
        <v>15</v>
      </c>
    </row>
    <row r="48" spans="1:19" ht="12.75" x14ac:dyDescent="0.2">
      <c r="A48" s="47" t="s">
        <v>54</v>
      </c>
      <c r="B48" s="48" t="s">
        <v>47</v>
      </c>
      <c r="C48" s="48">
        <v>1346</v>
      </c>
      <c r="D48" s="48">
        <v>0</v>
      </c>
      <c r="E48" s="48">
        <v>1</v>
      </c>
      <c r="F48" s="48">
        <v>0</v>
      </c>
      <c r="G48" s="48">
        <v>1</v>
      </c>
      <c r="H48" s="48">
        <v>1</v>
      </c>
      <c r="I48" s="48">
        <v>1</v>
      </c>
      <c r="J48" s="48">
        <v>1</v>
      </c>
      <c r="K48" s="48">
        <v>1</v>
      </c>
      <c r="L48" s="48">
        <v>1</v>
      </c>
      <c r="M48" s="48">
        <v>1</v>
      </c>
      <c r="N48" s="48">
        <v>1</v>
      </c>
      <c r="O48" s="48">
        <v>1</v>
      </c>
      <c r="P48" s="48">
        <v>1</v>
      </c>
      <c r="Q48" s="192">
        <v>1</v>
      </c>
      <c r="R48" s="192">
        <v>1</v>
      </c>
      <c r="S48" s="191">
        <f t="shared" si="1"/>
        <v>13</v>
      </c>
    </row>
    <row r="49" spans="1:19" ht="12.75" x14ac:dyDescent="0.2">
      <c r="A49" s="153" t="s">
        <v>326</v>
      </c>
      <c r="B49" s="48" t="s">
        <v>135</v>
      </c>
      <c r="C49" s="178">
        <v>1344</v>
      </c>
      <c r="D49" s="48">
        <v>1</v>
      </c>
      <c r="E49" s="48">
        <v>1</v>
      </c>
      <c r="F49" s="48">
        <v>1</v>
      </c>
      <c r="G49" s="48">
        <v>1</v>
      </c>
      <c r="H49" s="48">
        <v>1</v>
      </c>
      <c r="I49" s="48">
        <v>1</v>
      </c>
      <c r="J49" s="48">
        <v>1</v>
      </c>
      <c r="K49" s="48">
        <v>1</v>
      </c>
      <c r="L49" s="48">
        <v>1</v>
      </c>
      <c r="M49" s="48">
        <v>1</v>
      </c>
      <c r="N49" s="48">
        <v>1</v>
      </c>
      <c r="O49" s="48">
        <v>1</v>
      </c>
      <c r="P49" s="48">
        <v>1</v>
      </c>
      <c r="Q49" s="48">
        <v>1</v>
      </c>
      <c r="R49" s="48">
        <v>1</v>
      </c>
      <c r="S49" s="191">
        <f t="shared" si="1"/>
        <v>15</v>
      </c>
    </row>
    <row r="50" spans="1:19" ht="12.75" x14ac:dyDescent="0.2">
      <c r="A50" s="47" t="s">
        <v>327</v>
      </c>
      <c r="B50" s="48" t="s">
        <v>96</v>
      </c>
      <c r="C50" s="48">
        <v>1335</v>
      </c>
      <c r="D50" s="48">
        <v>1</v>
      </c>
      <c r="E50" s="48">
        <v>1</v>
      </c>
      <c r="F50" s="48">
        <v>1</v>
      </c>
      <c r="G50" s="48">
        <v>1</v>
      </c>
      <c r="H50" s="48">
        <v>1</v>
      </c>
      <c r="I50" s="48">
        <v>1</v>
      </c>
      <c r="J50" s="48">
        <v>1</v>
      </c>
      <c r="K50" s="48">
        <v>1</v>
      </c>
      <c r="L50" s="48">
        <v>1</v>
      </c>
      <c r="M50" s="48">
        <v>1</v>
      </c>
      <c r="N50" s="48">
        <v>1</v>
      </c>
      <c r="O50" s="48">
        <v>1</v>
      </c>
      <c r="P50" s="48">
        <v>1</v>
      </c>
      <c r="Q50" s="48">
        <v>1</v>
      </c>
      <c r="R50" s="48">
        <v>1</v>
      </c>
      <c r="S50" s="191">
        <f t="shared" si="1"/>
        <v>15</v>
      </c>
    </row>
    <row r="51" spans="1:19" ht="12.75" x14ac:dyDescent="0.2">
      <c r="A51" s="47" t="s">
        <v>85</v>
      </c>
      <c r="B51" s="48" t="s">
        <v>82</v>
      </c>
      <c r="C51" s="48">
        <v>1323</v>
      </c>
      <c r="D51" s="48">
        <v>1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1</v>
      </c>
      <c r="L51" s="48">
        <v>1</v>
      </c>
      <c r="M51" s="48">
        <v>1</v>
      </c>
      <c r="N51" s="48">
        <v>1</v>
      </c>
      <c r="O51" s="48">
        <v>1</v>
      </c>
      <c r="P51" s="48">
        <v>1</v>
      </c>
      <c r="Q51" s="48">
        <v>1</v>
      </c>
      <c r="R51" s="48">
        <v>1</v>
      </c>
      <c r="S51" s="191">
        <f t="shared" si="1"/>
        <v>15</v>
      </c>
    </row>
    <row r="52" spans="1:19" ht="12.75" x14ac:dyDescent="0.2">
      <c r="A52" s="47" t="s">
        <v>187</v>
      </c>
      <c r="B52" s="48" t="s">
        <v>186</v>
      </c>
      <c r="C52" s="48">
        <v>1302</v>
      </c>
      <c r="D52" s="48">
        <v>1</v>
      </c>
      <c r="E52" s="48">
        <v>1</v>
      </c>
      <c r="F52" s="48">
        <v>1</v>
      </c>
      <c r="G52" s="48">
        <v>1</v>
      </c>
      <c r="H52" s="48">
        <v>1</v>
      </c>
      <c r="I52" s="48">
        <v>1</v>
      </c>
      <c r="J52" s="48">
        <v>1</v>
      </c>
      <c r="K52" s="48">
        <v>1</v>
      </c>
      <c r="L52" s="48">
        <v>1</v>
      </c>
      <c r="M52" s="48">
        <v>1</v>
      </c>
      <c r="N52" s="48">
        <v>1</v>
      </c>
      <c r="O52" s="48">
        <v>1</v>
      </c>
      <c r="P52" s="48">
        <v>1</v>
      </c>
      <c r="Q52" s="48">
        <v>1</v>
      </c>
      <c r="R52" s="48">
        <v>1</v>
      </c>
      <c r="S52" s="191">
        <f t="shared" si="1"/>
        <v>15</v>
      </c>
    </row>
    <row r="53" spans="1:19" ht="12.75" x14ac:dyDescent="0.2">
      <c r="A53" s="47" t="s">
        <v>185</v>
      </c>
      <c r="B53" s="48" t="s">
        <v>186</v>
      </c>
      <c r="C53" s="48">
        <v>1301</v>
      </c>
      <c r="D53" s="48">
        <v>1</v>
      </c>
      <c r="E53" s="48">
        <v>1</v>
      </c>
      <c r="F53" s="48">
        <v>1</v>
      </c>
      <c r="G53" s="48">
        <v>1</v>
      </c>
      <c r="H53" s="48">
        <v>1</v>
      </c>
      <c r="I53" s="48">
        <v>1</v>
      </c>
      <c r="J53" s="48">
        <v>1</v>
      </c>
      <c r="K53" s="48">
        <v>1</v>
      </c>
      <c r="L53" s="48">
        <v>1</v>
      </c>
      <c r="M53" s="48">
        <v>1</v>
      </c>
      <c r="N53" s="48">
        <v>1</v>
      </c>
      <c r="O53" s="48">
        <v>1</v>
      </c>
      <c r="P53" s="48">
        <v>1</v>
      </c>
      <c r="Q53" s="48">
        <v>1</v>
      </c>
      <c r="R53" s="48">
        <v>1</v>
      </c>
      <c r="S53" s="191">
        <f t="shared" si="1"/>
        <v>15</v>
      </c>
    </row>
    <row r="54" spans="1:19" ht="12.75" x14ac:dyDescent="0.2">
      <c r="A54" s="153" t="s">
        <v>150</v>
      </c>
      <c r="B54" s="48" t="s">
        <v>135</v>
      </c>
      <c r="C54" s="178">
        <v>1293</v>
      </c>
      <c r="D54" s="48">
        <v>1</v>
      </c>
      <c r="E54" s="48">
        <v>1</v>
      </c>
      <c r="F54" s="48">
        <v>1</v>
      </c>
      <c r="G54" s="48">
        <v>1</v>
      </c>
      <c r="H54" s="48">
        <v>1</v>
      </c>
      <c r="I54" s="48">
        <v>1</v>
      </c>
      <c r="J54" s="48">
        <v>1</v>
      </c>
      <c r="K54" s="48">
        <v>1</v>
      </c>
      <c r="L54" s="48">
        <v>1</v>
      </c>
      <c r="M54" s="48">
        <v>1</v>
      </c>
      <c r="N54" s="48">
        <v>1</v>
      </c>
      <c r="O54" s="48">
        <v>1</v>
      </c>
      <c r="P54" s="48">
        <v>1</v>
      </c>
      <c r="Q54" s="48">
        <v>1</v>
      </c>
      <c r="R54" s="48">
        <v>1</v>
      </c>
      <c r="S54" s="191">
        <f t="shared" si="1"/>
        <v>15</v>
      </c>
    </row>
    <row r="55" spans="1:19" s="6" customFormat="1" ht="12.75" x14ac:dyDescent="0.2">
      <c r="A55" s="47" t="s">
        <v>45</v>
      </c>
      <c r="B55" s="48" t="s">
        <v>22</v>
      </c>
      <c r="C55" s="48">
        <v>1279</v>
      </c>
      <c r="D55" s="192">
        <v>1</v>
      </c>
      <c r="E55" s="192">
        <v>1</v>
      </c>
      <c r="F55" s="192">
        <v>0</v>
      </c>
      <c r="G55" s="192">
        <v>1</v>
      </c>
      <c r="H55" s="192">
        <v>1</v>
      </c>
      <c r="I55" s="192">
        <v>1</v>
      </c>
      <c r="J55" s="192">
        <v>1</v>
      </c>
      <c r="K55" s="192">
        <v>1</v>
      </c>
      <c r="L55" s="192">
        <v>1</v>
      </c>
      <c r="M55" s="192">
        <v>0</v>
      </c>
      <c r="N55" s="192">
        <v>1</v>
      </c>
      <c r="O55" s="192">
        <v>1</v>
      </c>
      <c r="P55" s="192">
        <v>1</v>
      </c>
      <c r="Q55" s="192">
        <v>1</v>
      </c>
      <c r="R55" s="192">
        <v>1</v>
      </c>
      <c r="S55" s="191">
        <f t="shared" si="1"/>
        <v>13</v>
      </c>
    </row>
    <row r="56" spans="1:19" ht="12.75" x14ac:dyDescent="0.2">
      <c r="A56" s="153" t="s">
        <v>263</v>
      </c>
      <c r="B56" s="48" t="s">
        <v>135</v>
      </c>
      <c r="C56" s="178">
        <v>1276</v>
      </c>
      <c r="D56" s="48">
        <v>1</v>
      </c>
      <c r="E56" s="48">
        <v>1</v>
      </c>
      <c r="F56" s="48">
        <v>1</v>
      </c>
      <c r="G56" s="48">
        <v>1</v>
      </c>
      <c r="H56" s="48">
        <v>1</v>
      </c>
      <c r="I56" s="48">
        <v>1</v>
      </c>
      <c r="J56" s="48">
        <v>1</v>
      </c>
      <c r="K56" s="48">
        <v>1</v>
      </c>
      <c r="L56" s="48">
        <v>1</v>
      </c>
      <c r="M56" s="48">
        <v>1</v>
      </c>
      <c r="N56" s="48">
        <v>1</v>
      </c>
      <c r="O56" s="48">
        <v>1</v>
      </c>
      <c r="P56" s="48">
        <v>1</v>
      </c>
      <c r="Q56" s="48">
        <v>1</v>
      </c>
      <c r="R56" s="48">
        <v>1</v>
      </c>
      <c r="S56" s="191">
        <f t="shared" si="1"/>
        <v>15</v>
      </c>
    </row>
    <row r="57" spans="1:19" ht="12.75" x14ac:dyDescent="0.2">
      <c r="A57" s="47" t="s">
        <v>26</v>
      </c>
      <c r="B57" s="48" t="s">
        <v>22</v>
      </c>
      <c r="C57" s="48">
        <v>1275</v>
      </c>
      <c r="D57" s="192">
        <v>1</v>
      </c>
      <c r="E57" s="192">
        <v>1</v>
      </c>
      <c r="F57" s="192">
        <v>0</v>
      </c>
      <c r="G57" s="192">
        <v>1</v>
      </c>
      <c r="H57" s="192">
        <v>1</v>
      </c>
      <c r="I57" s="192">
        <v>1</v>
      </c>
      <c r="J57" s="192">
        <v>1</v>
      </c>
      <c r="K57" s="192">
        <v>1</v>
      </c>
      <c r="L57" s="192">
        <v>1</v>
      </c>
      <c r="M57" s="192">
        <v>0</v>
      </c>
      <c r="N57" s="192">
        <v>1</v>
      </c>
      <c r="O57" s="192">
        <v>1</v>
      </c>
      <c r="P57" s="192">
        <v>1</v>
      </c>
      <c r="Q57" s="192">
        <v>1</v>
      </c>
      <c r="R57" s="192">
        <v>1</v>
      </c>
      <c r="S57" s="191">
        <f t="shared" si="1"/>
        <v>13</v>
      </c>
    </row>
    <row r="58" spans="1:19" ht="12.75" x14ac:dyDescent="0.2">
      <c r="A58" s="47" t="s">
        <v>43</v>
      </c>
      <c r="B58" s="48" t="s">
        <v>22</v>
      </c>
      <c r="C58" s="48">
        <v>1241</v>
      </c>
      <c r="D58" s="192">
        <v>1</v>
      </c>
      <c r="E58" s="192">
        <v>1</v>
      </c>
      <c r="F58" s="192">
        <v>1</v>
      </c>
      <c r="G58" s="192">
        <v>1</v>
      </c>
      <c r="H58" s="192">
        <v>1</v>
      </c>
      <c r="I58" s="192">
        <v>1</v>
      </c>
      <c r="J58" s="192">
        <v>1</v>
      </c>
      <c r="K58" s="192">
        <v>1</v>
      </c>
      <c r="L58" s="192">
        <v>1</v>
      </c>
      <c r="M58" s="192">
        <v>0</v>
      </c>
      <c r="N58" s="192">
        <v>1</v>
      </c>
      <c r="O58" s="192">
        <v>1</v>
      </c>
      <c r="P58" s="192">
        <v>1</v>
      </c>
      <c r="Q58" s="192">
        <v>1</v>
      </c>
      <c r="R58" s="192">
        <v>1</v>
      </c>
      <c r="S58" s="191">
        <f t="shared" si="1"/>
        <v>14</v>
      </c>
    </row>
    <row r="59" spans="1:19" ht="12.75" x14ac:dyDescent="0.2">
      <c r="A59" s="47" t="s">
        <v>328</v>
      </c>
      <c r="B59" s="48" t="s">
        <v>121</v>
      </c>
      <c r="C59" s="48">
        <v>1233</v>
      </c>
      <c r="D59" s="48">
        <v>1</v>
      </c>
      <c r="E59" s="48">
        <v>1</v>
      </c>
      <c r="F59" s="48">
        <v>1</v>
      </c>
      <c r="G59" s="48">
        <v>1</v>
      </c>
      <c r="H59" s="48">
        <v>1</v>
      </c>
      <c r="I59" s="48">
        <v>1</v>
      </c>
      <c r="J59" s="48">
        <v>1</v>
      </c>
      <c r="K59" s="48">
        <v>1</v>
      </c>
      <c r="L59" s="48">
        <v>1</v>
      </c>
      <c r="M59" s="48">
        <v>0</v>
      </c>
      <c r="N59" s="48">
        <v>1</v>
      </c>
      <c r="O59" s="48">
        <v>1</v>
      </c>
      <c r="P59" s="48">
        <v>1</v>
      </c>
      <c r="Q59" s="48">
        <v>1</v>
      </c>
      <c r="R59" s="48">
        <v>1</v>
      </c>
      <c r="S59" s="191">
        <f t="shared" si="1"/>
        <v>14</v>
      </c>
    </row>
    <row r="60" spans="1:19" ht="12.75" x14ac:dyDescent="0.2">
      <c r="A60" s="47" t="s">
        <v>329</v>
      </c>
      <c r="B60" s="48" t="s">
        <v>201</v>
      </c>
      <c r="C60" s="48">
        <v>1223</v>
      </c>
      <c r="D60" s="48">
        <v>1</v>
      </c>
      <c r="E60" s="48">
        <v>1</v>
      </c>
      <c r="F60" s="48">
        <v>1</v>
      </c>
      <c r="G60" s="48">
        <v>1</v>
      </c>
      <c r="H60" s="48">
        <v>1</v>
      </c>
      <c r="I60" s="48">
        <v>1</v>
      </c>
      <c r="J60" s="48">
        <v>1</v>
      </c>
      <c r="K60" s="48">
        <v>1</v>
      </c>
      <c r="L60" s="48">
        <v>1</v>
      </c>
      <c r="M60" s="48">
        <v>0</v>
      </c>
      <c r="N60" s="48">
        <v>1</v>
      </c>
      <c r="O60" s="48">
        <v>1</v>
      </c>
      <c r="P60" s="48">
        <v>1</v>
      </c>
      <c r="Q60" s="48">
        <v>1</v>
      </c>
      <c r="R60" s="48">
        <v>1</v>
      </c>
      <c r="S60" s="191">
        <f t="shared" si="1"/>
        <v>14</v>
      </c>
    </row>
    <row r="61" spans="1:19" s="6" customFormat="1" ht="12.75" x14ac:dyDescent="0.2">
      <c r="A61" s="47" t="s">
        <v>122</v>
      </c>
      <c r="B61" s="48" t="s">
        <v>121</v>
      </c>
      <c r="C61" s="48">
        <v>1207</v>
      </c>
      <c r="D61" s="48">
        <v>1</v>
      </c>
      <c r="E61" s="48">
        <v>1</v>
      </c>
      <c r="F61" s="48">
        <v>1</v>
      </c>
      <c r="G61" s="48">
        <v>1</v>
      </c>
      <c r="H61" s="48">
        <v>1</v>
      </c>
      <c r="I61" s="48">
        <v>1</v>
      </c>
      <c r="J61" s="48">
        <v>1</v>
      </c>
      <c r="K61" s="48">
        <v>1</v>
      </c>
      <c r="L61" s="48">
        <v>1</v>
      </c>
      <c r="M61" s="48">
        <v>0</v>
      </c>
      <c r="N61" s="48">
        <v>1</v>
      </c>
      <c r="O61" s="48">
        <v>1</v>
      </c>
      <c r="P61" s="48">
        <v>1</v>
      </c>
      <c r="Q61" s="48">
        <v>1</v>
      </c>
      <c r="R61" s="48">
        <v>1</v>
      </c>
      <c r="S61" s="191">
        <f t="shared" si="1"/>
        <v>14</v>
      </c>
    </row>
    <row r="62" spans="1:19" ht="12.75" x14ac:dyDescent="0.2">
      <c r="A62" s="47" t="s">
        <v>330</v>
      </c>
      <c r="B62" s="48" t="s">
        <v>47</v>
      </c>
      <c r="C62" s="48">
        <v>1206</v>
      </c>
      <c r="D62" s="48">
        <v>0</v>
      </c>
      <c r="E62" s="48">
        <v>1</v>
      </c>
      <c r="F62" s="48">
        <v>0</v>
      </c>
      <c r="G62" s="48">
        <v>1</v>
      </c>
      <c r="H62" s="48">
        <v>1</v>
      </c>
      <c r="I62" s="48">
        <v>1</v>
      </c>
      <c r="J62" s="48">
        <v>1</v>
      </c>
      <c r="K62" s="48">
        <v>1</v>
      </c>
      <c r="L62" s="48">
        <v>1</v>
      </c>
      <c r="M62" s="48">
        <v>1</v>
      </c>
      <c r="N62" s="48">
        <v>1</v>
      </c>
      <c r="O62" s="48">
        <v>1</v>
      </c>
      <c r="P62" s="48">
        <v>1</v>
      </c>
      <c r="Q62" s="192">
        <v>1</v>
      </c>
      <c r="R62" s="192">
        <v>1</v>
      </c>
      <c r="S62" s="191">
        <f t="shared" si="1"/>
        <v>13</v>
      </c>
    </row>
    <row r="63" spans="1:19" ht="12.75" x14ac:dyDescent="0.2">
      <c r="A63" s="47" t="s">
        <v>103</v>
      </c>
      <c r="B63" s="48" t="s">
        <v>96</v>
      </c>
      <c r="C63" s="48">
        <v>1204</v>
      </c>
      <c r="D63" s="48">
        <v>1</v>
      </c>
      <c r="E63" s="48">
        <v>1</v>
      </c>
      <c r="F63" s="48">
        <v>1</v>
      </c>
      <c r="G63" s="48">
        <v>1</v>
      </c>
      <c r="H63" s="48">
        <v>1</v>
      </c>
      <c r="I63" s="48">
        <v>1</v>
      </c>
      <c r="J63" s="48">
        <v>1</v>
      </c>
      <c r="K63" s="48">
        <v>1</v>
      </c>
      <c r="L63" s="48">
        <v>1</v>
      </c>
      <c r="M63" s="48">
        <v>1</v>
      </c>
      <c r="N63" s="48">
        <v>1</v>
      </c>
      <c r="O63" s="48">
        <v>1</v>
      </c>
      <c r="P63" s="48">
        <v>1</v>
      </c>
      <c r="Q63" s="48">
        <v>1</v>
      </c>
      <c r="R63" s="48">
        <v>1</v>
      </c>
      <c r="S63" s="191">
        <f t="shared" si="1"/>
        <v>15</v>
      </c>
    </row>
    <row r="64" spans="1:19" ht="12.75" x14ac:dyDescent="0.2">
      <c r="A64" s="47" t="s">
        <v>130</v>
      </c>
      <c r="B64" s="48" t="s">
        <v>121</v>
      </c>
      <c r="C64" s="48">
        <v>1199</v>
      </c>
      <c r="D64" s="48">
        <v>1</v>
      </c>
      <c r="E64" s="48">
        <v>1</v>
      </c>
      <c r="F64" s="48">
        <v>1</v>
      </c>
      <c r="G64" s="48">
        <v>1</v>
      </c>
      <c r="H64" s="48">
        <v>1</v>
      </c>
      <c r="I64" s="48">
        <v>1</v>
      </c>
      <c r="J64" s="48">
        <v>1</v>
      </c>
      <c r="K64" s="48">
        <v>1</v>
      </c>
      <c r="L64" s="48">
        <v>1</v>
      </c>
      <c r="M64" s="48">
        <v>0</v>
      </c>
      <c r="N64" s="48">
        <v>1</v>
      </c>
      <c r="O64" s="48">
        <v>1</v>
      </c>
      <c r="P64" s="48">
        <v>1</v>
      </c>
      <c r="Q64" s="48">
        <v>1</v>
      </c>
      <c r="R64" s="48">
        <v>1</v>
      </c>
      <c r="S64" s="191">
        <f t="shared" si="1"/>
        <v>14</v>
      </c>
    </row>
    <row r="65" spans="1:19" ht="12.75" x14ac:dyDescent="0.2">
      <c r="A65" s="47" t="s">
        <v>30</v>
      </c>
      <c r="B65" s="48" t="s">
        <v>22</v>
      </c>
      <c r="C65" s="48">
        <v>1198</v>
      </c>
      <c r="D65" s="192">
        <v>1</v>
      </c>
      <c r="E65" s="192">
        <v>1</v>
      </c>
      <c r="F65" s="192">
        <v>1</v>
      </c>
      <c r="G65" s="192">
        <v>1</v>
      </c>
      <c r="H65" s="192">
        <v>1</v>
      </c>
      <c r="I65" s="192">
        <v>1</v>
      </c>
      <c r="J65" s="192">
        <v>1</v>
      </c>
      <c r="K65" s="192">
        <v>1</v>
      </c>
      <c r="L65" s="192">
        <v>1</v>
      </c>
      <c r="M65" s="192">
        <v>0</v>
      </c>
      <c r="N65" s="192">
        <v>1</v>
      </c>
      <c r="O65" s="192">
        <v>1</v>
      </c>
      <c r="P65" s="192">
        <v>1</v>
      </c>
      <c r="Q65" s="192">
        <v>1</v>
      </c>
      <c r="R65" s="192">
        <v>1</v>
      </c>
      <c r="S65" s="191">
        <f t="shared" si="1"/>
        <v>14</v>
      </c>
    </row>
    <row r="66" spans="1:19" ht="12.75" x14ac:dyDescent="0.2">
      <c r="A66" s="47" t="s">
        <v>126</v>
      </c>
      <c r="B66" s="48" t="s">
        <v>121</v>
      </c>
      <c r="C66" s="48">
        <v>1191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0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191">
        <f t="shared" ref="S66:S97" si="2">SUM(D66:R66)</f>
        <v>14</v>
      </c>
    </row>
    <row r="67" spans="1:19" ht="12.75" x14ac:dyDescent="0.2">
      <c r="A67" s="47" t="s">
        <v>111</v>
      </c>
      <c r="B67" s="48" t="s">
        <v>110</v>
      </c>
      <c r="C67" s="48">
        <v>1183</v>
      </c>
      <c r="D67" s="48">
        <v>1</v>
      </c>
      <c r="E67" s="48">
        <v>1</v>
      </c>
      <c r="F67" s="48">
        <v>1</v>
      </c>
      <c r="G67" s="48">
        <v>1</v>
      </c>
      <c r="H67" s="48">
        <v>1</v>
      </c>
      <c r="I67" s="48">
        <v>1</v>
      </c>
      <c r="J67" s="48">
        <v>1</v>
      </c>
      <c r="K67" s="48">
        <v>1</v>
      </c>
      <c r="L67" s="48">
        <v>0</v>
      </c>
      <c r="M67" s="48">
        <v>1</v>
      </c>
      <c r="N67" s="48">
        <v>1</v>
      </c>
      <c r="O67" s="48">
        <v>1</v>
      </c>
      <c r="P67" s="48">
        <v>1</v>
      </c>
      <c r="Q67" s="48">
        <v>1</v>
      </c>
      <c r="R67" s="48">
        <v>1</v>
      </c>
      <c r="S67" s="191">
        <f t="shared" si="2"/>
        <v>14</v>
      </c>
    </row>
    <row r="68" spans="1:19" ht="12.75" x14ac:dyDescent="0.2">
      <c r="A68" s="47" t="s">
        <v>109</v>
      </c>
      <c r="B68" s="48" t="s">
        <v>110</v>
      </c>
      <c r="C68" s="48">
        <v>1175</v>
      </c>
      <c r="D68" s="48">
        <v>1</v>
      </c>
      <c r="E68" s="48">
        <v>1</v>
      </c>
      <c r="F68" s="48">
        <v>1</v>
      </c>
      <c r="G68" s="48">
        <v>1</v>
      </c>
      <c r="H68" s="48">
        <v>1</v>
      </c>
      <c r="I68" s="48">
        <v>1</v>
      </c>
      <c r="J68" s="48">
        <v>1</v>
      </c>
      <c r="K68" s="48">
        <v>1</v>
      </c>
      <c r="L68" s="48">
        <v>0</v>
      </c>
      <c r="M68" s="48">
        <v>1</v>
      </c>
      <c r="N68" s="48">
        <v>1</v>
      </c>
      <c r="O68" s="48">
        <v>1</v>
      </c>
      <c r="P68" s="48">
        <v>1</v>
      </c>
      <c r="Q68" s="48">
        <v>1</v>
      </c>
      <c r="R68" s="48">
        <v>1</v>
      </c>
      <c r="S68" s="191">
        <f t="shared" si="2"/>
        <v>14</v>
      </c>
    </row>
    <row r="69" spans="1:19" ht="12.75" x14ac:dyDescent="0.2">
      <c r="A69" s="47" t="s">
        <v>73</v>
      </c>
      <c r="B69" s="48" t="s">
        <v>68</v>
      </c>
      <c r="C69" s="48">
        <v>1174</v>
      </c>
      <c r="D69" s="48">
        <v>1</v>
      </c>
      <c r="E69" s="48">
        <v>1</v>
      </c>
      <c r="F69" s="48">
        <v>1</v>
      </c>
      <c r="G69" s="48">
        <v>1</v>
      </c>
      <c r="H69" s="48">
        <v>1</v>
      </c>
      <c r="I69" s="48">
        <v>1</v>
      </c>
      <c r="J69" s="48">
        <v>1</v>
      </c>
      <c r="K69" s="48">
        <v>1</v>
      </c>
      <c r="L69" s="48">
        <v>1</v>
      </c>
      <c r="M69" s="48">
        <v>0</v>
      </c>
      <c r="N69" s="48">
        <v>1</v>
      </c>
      <c r="O69" s="48">
        <v>1</v>
      </c>
      <c r="P69" s="48">
        <v>1</v>
      </c>
      <c r="Q69" s="48">
        <v>1</v>
      </c>
      <c r="R69" s="48">
        <v>1</v>
      </c>
      <c r="S69" s="191">
        <f t="shared" si="2"/>
        <v>14</v>
      </c>
    </row>
    <row r="70" spans="1:19" ht="12.75" x14ac:dyDescent="0.2">
      <c r="A70" s="47" t="s">
        <v>331</v>
      </c>
      <c r="B70" s="48" t="s">
        <v>63</v>
      </c>
      <c r="C70" s="48">
        <v>1121</v>
      </c>
      <c r="D70" s="48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191">
        <f t="shared" si="2"/>
        <v>15</v>
      </c>
    </row>
    <row r="71" spans="1:19" ht="12.75" x14ac:dyDescent="0.2">
      <c r="A71" s="47" t="s">
        <v>120</v>
      </c>
      <c r="B71" s="48" t="s">
        <v>121</v>
      </c>
      <c r="C71" s="48">
        <v>1116</v>
      </c>
      <c r="D71" s="48">
        <v>1</v>
      </c>
      <c r="E71" s="48">
        <v>1</v>
      </c>
      <c r="F71" s="48">
        <v>1</v>
      </c>
      <c r="G71" s="48">
        <v>1</v>
      </c>
      <c r="H71" s="48">
        <v>1</v>
      </c>
      <c r="I71" s="48">
        <v>1</v>
      </c>
      <c r="J71" s="48">
        <v>1</v>
      </c>
      <c r="K71" s="48">
        <v>1</v>
      </c>
      <c r="L71" s="48">
        <v>1</v>
      </c>
      <c r="M71" s="48">
        <v>0</v>
      </c>
      <c r="N71" s="48">
        <v>1</v>
      </c>
      <c r="O71" s="48">
        <v>1</v>
      </c>
      <c r="P71" s="48">
        <v>1</v>
      </c>
      <c r="Q71" s="48">
        <v>1</v>
      </c>
      <c r="R71" s="48">
        <v>1</v>
      </c>
      <c r="S71" s="191">
        <f t="shared" si="2"/>
        <v>14</v>
      </c>
    </row>
    <row r="72" spans="1:19" ht="12.75" x14ac:dyDescent="0.2">
      <c r="A72" s="47" t="s">
        <v>64</v>
      </c>
      <c r="B72" s="48" t="s">
        <v>63</v>
      </c>
      <c r="C72" s="48">
        <v>1113</v>
      </c>
      <c r="D72" s="48">
        <v>1</v>
      </c>
      <c r="E72" s="48">
        <v>1</v>
      </c>
      <c r="F72" s="48">
        <v>1</v>
      </c>
      <c r="G72" s="48">
        <v>1</v>
      </c>
      <c r="H72" s="48">
        <v>1</v>
      </c>
      <c r="I72" s="48">
        <v>1</v>
      </c>
      <c r="J72" s="48">
        <v>1</v>
      </c>
      <c r="K72" s="48">
        <v>1</v>
      </c>
      <c r="L72" s="48">
        <v>1</v>
      </c>
      <c r="M72" s="48">
        <v>1</v>
      </c>
      <c r="N72" s="48">
        <v>1</v>
      </c>
      <c r="O72" s="48">
        <v>1</v>
      </c>
      <c r="P72" s="48">
        <v>1</v>
      </c>
      <c r="Q72" s="48">
        <v>1</v>
      </c>
      <c r="R72" s="48">
        <v>1</v>
      </c>
      <c r="S72" s="191">
        <f t="shared" si="2"/>
        <v>15</v>
      </c>
    </row>
    <row r="73" spans="1:19" ht="12.75" x14ac:dyDescent="0.2">
      <c r="A73" s="47" t="s">
        <v>173</v>
      </c>
      <c r="B73" s="48" t="s">
        <v>153</v>
      </c>
      <c r="C73" s="179">
        <v>1113</v>
      </c>
      <c r="D73" s="48">
        <v>1</v>
      </c>
      <c r="E73" s="48">
        <v>1</v>
      </c>
      <c r="F73" s="48">
        <v>0</v>
      </c>
      <c r="G73" s="48">
        <v>1</v>
      </c>
      <c r="H73" s="48">
        <v>1</v>
      </c>
      <c r="I73" s="48">
        <v>1</v>
      </c>
      <c r="J73" s="48">
        <v>1</v>
      </c>
      <c r="K73" s="48">
        <v>1</v>
      </c>
      <c r="L73" s="48">
        <v>1</v>
      </c>
      <c r="M73" s="48">
        <v>1</v>
      </c>
      <c r="N73" s="48">
        <v>1</v>
      </c>
      <c r="O73" s="48">
        <v>1</v>
      </c>
      <c r="P73" s="48">
        <v>1</v>
      </c>
      <c r="Q73" s="48">
        <v>1</v>
      </c>
      <c r="R73" s="48">
        <v>1</v>
      </c>
      <c r="S73" s="191">
        <f t="shared" si="2"/>
        <v>14</v>
      </c>
    </row>
    <row r="74" spans="1:19" ht="12.75" x14ac:dyDescent="0.2">
      <c r="A74" s="47" t="s">
        <v>98</v>
      </c>
      <c r="B74" s="48" t="s">
        <v>96</v>
      </c>
      <c r="C74" s="48">
        <v>1111</v>
      </c>
      <c r="D74" s="48">
        <v>1</v>
      </c>
      <c r="E74" s="48">
        <v>1</v>
      </c>
      <c r="F74" s="48">
        <v>1</v>
      </c>
      <c r="G74" s="48">
        <v>1</v>
      </c>
      <c r="H74" s="48">
        <v>1</v>
      </c>
      <c r="I74" s="48">
        <v>1</v>
      </c>
      <c r="J74" s="48">
        <v>1</v>
      </c>
      <c r="K74" s="48">
        <v>1</v>
      </c>
      <c r="L74" s="48">
        <v>1</v>
      </c>
      <c r="M74" s="48">
        <v>1</v>
      </c>
      <c r="N74" s="48">
        <v>1</v>
      </c>
      <c r="O74" s="48">
        <v>1</v>
      </c>
      <c r="P74" s="48">
        <v>1</v>
      </c>
      <c r="Q74" s="48">
        <v>1</v>
      </c>
      <c r="R74" s="48">
        <v>1</v>
      </c>
      <c r="S74" s="191">
        <f t="shared" si="2"/>
        <v>15</v>
      </c>
    </row>
    <row r="75" spans="1:19" ht="12.75" x14ac:dyDescent="0.2">
      <c r="A75" s="47" t="s">
        <v>113</v>
      </c>
      <c r="B75" s="48" t="s">
        <v>110</v>
      </c>
      <c r="C75" s="48">
        <v>1110</v>
      </c>
      <c r="D75" s="48">
        <v>1</v>
      </c>
      <c r="E75" s="48">
        <v>1</v>
      </c>
      <c r="F75" s="48">
        <v>1</v>
      </c>
      <c r="G75" s="48">
        <v>1</v>
      </c>
      <c r="H75" s="48">
        <v>1</v>
      </c>
      <c r="I75" s="48">
        <v>1</v>
      </c>
      <c r="J75" s="48">
        <v>1</v>
      </c>
      <c r="K75" s="48">
        <v>1</v>
      </c>
      <c r="L75" s="48">
        <v>1</v>
      </c>
      <c r="M75" s="48">
        <v>1</v>
      </c>
      <c r="N75" s="48">
        <v>1</v>
      </c>
      <c r="O75" s="48">
        <v>1</v>
      </c>
      <c r="P75" s="48">
        <v>1</v>
      </c>
      <c r="Q75" s="48">
        <v>1</v>
      </c>
      <c r="R75" s="48">
        <v>1</v>
      </c>
      <c r="S75" s="191">
        <f t="shared" si="2"/>
        <v>15</v>
      </c>
    </row>
    <row r="76" spans="1:19" ht="12.75" x14ac:dyDescent="0.2">
      <c r="A76" s="47" t="s">
        <v>38</v>
      </c>
      <c r="B76" s="48" t="s">
        <v>22</v>
      </c>
      <c r="C76" s="48">
        <v>1101</v>
      </c>
      <c r="D76" s="192">
        <v>1</v>
      </c>
      <c r="E76" s="192">
        <v>1</v>
      </c>
      <c r="F76" s="192">
        <v>1</v>
      </c>
      <c r="G76" s="192">
        <v>1</v>
      </c>
      <c r="H76" s="192">
        <v>1</v>
      </c>
      <c r="I76" s="192">
        <v>1</v>
      </c>
      <c r="J76" s="192">
        <v>1</v>
      </c>
      <c r="K76" s="192">
        <v>1</v>
      </c>
      <c r="L76" s="192">
        <v>1</v>
      </c>
      <c r="M76" s="192">
        <v>0</v>
      </c>
      <c r="N76" s="192">
        <v>1</v>
      </c>
      <c r="O76" s="192">
        <v>1</v>
      </c>
      <c r="P76" s="192">
        <v>1</v>
      </c>
      <c r="Q76" s="192">
        <v>1</v>
      </c>
      <c r="R76" s="192">
        <v>1</v>
      </c>
      <c r="S76" s="191">
        <f t="shared" si="2"/>
        <v>14</v>
      </c>
    </row>
    <row r="77" spans="1:19" ht="12.75" x14ac:dyDescent="0.2">
      <c r="A77" s="47" t="s">
        <v>28</v>
      </c>
      <c r="B77" s="48" t="s">
        <v>22</v>
      </c>
      <c r="C77" s="48">
        <v>1097</v>
      </c>
      <c r="D77" s="192">
        <v>1</v>
      </c>
      <c r="E77" s="192">
        <v>1</v>
      </c>
      <c r="F77" s="192">
        <v>1</v>
      </c>
      <c r="G77" s="192">
        <v>1</v>
      </c>
      <c r="H77" s="192">
        <v>1</v>
      </c>
      <c r="I77" s="192">
        <v>1</v>
      </c>
      <c r="J77" s="192">
        <v>1</v>
      </c>
      <c r="K77" s="192">
        <v>1</v>
      </c>
      <c r="L77" s="192">
        <v>1</v>
      </c>
      <c r="M77" s="192">
        <v>0</v>
      </c>
      <c r="N77" s="192">
        <v>1</v>
      </c>
      <c r="O77" s="192">
        <v>1</v>
      </c>
      <c r="P77" s="192">
        <v>1</v>
      </c>
      <c r="Q77" s="192">
        <v>1</v>
      </c>
      <c r="R77" s="192">
        <v>1</v>
      </c>
      <c r="S77" s="191">
        <f t="shared" si="2"/>
        <v>14</v>
      </c>
    </row>
    <row r="78" spans="1:19" ht="12.75" x14ac:dyDescent="0.2">
      <c r="A78" s="153" t="s">
        <v>144</v>
      </c>
      <c r="B78" s="48" t="s">
        <v>135</v>
      </c>
      <c r="C78" s="178">
        <v>1096</v>
      </c>
      <c r="D78" s="48">
        <v>1</v>
      </c>
      <c r="E78" s="48">
        <v>1</v>
      </c>
      <c r="F78" s="48">
        <v>1</v>
      </c>
      <c r="G78" s="48">
        <v>1</v>
      </c>
      <c r="H78" s="48">
        <v>1</v>
      </c>
      <c r="I78" s="48">
        <v>1</v>
      </c>
      <c r="J78" s="48">
        <v>1</v>
      </c>
      <c r="K78" s="48">
        <v>1</v>
      </c>
      <c r="L78" s="48">
        <v>1</v>
      </c>
      <c r="M78" s="48">
        <v>1</v>
      </c>
      <c r="N78" s="48">
        <v>1</v>
      </c>
      <c r="O78" s="48">
        <v>1</v>
      </c>
      <c r="P78" s="48">
        <v>1</v>
      </c>
      <c r="Q78" s="48">
        <v>1</v>
      </c>
      <c r="R78" s="48">
        <v>1</v>
      </c>
      <c r="S78" s="191">
        <f t="shared" si="2"/>
        <v>15</v>
      </c>
    </row>
    <row r="79" spans="1:19" ht="12.75" x14ac:dyDescent="0.2">
      <c r="A79" s="47" t="s">
        <v>131</v>
      </c>
      <c r="B79" s="48" t="s">
        <v>121</v>
      </c>
      <c r="C79" s="48">
        <v>1095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0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191">
        <f t="shared" si="2"/>
        <v>14</v>
      </c>
    </row>
    <row r="80" spans="1:19" ht="12.75" x14ac:dyDescent="0.2">
      <c r="A80" s="47" t="s">
        <v>112</v>
      </c>
      <c r="B80" s="48" t="s">
        <v>110</v>
      </c>
      <c r="C80" s="48">
        <v>1085</v>
      </c>
      <c r="D80" s="48">
        <v>1</v>
      </c>
      <c r="E80" s="48">
        <v>1</v>
      </c>
      <c r="F80" s="48">
        <v>1</v>
      </c>
      <c r="G80" s="48">
        <v>1</v>
      </c>
      <c r="H80" s="48">
        <v>1</v>
      </c>
      <c r="I80" s="48">
        <v>1</v>
      </c>
      <c r="J80" s="48">
        <v>1</v>
      </c>
      <c r="K80" s="48">
        <v>1</v>
      </c>
      <c r="L80" s="48">
        <v>1</v>
      </c>
      <c r="M80" s="48">
        <v>1</v>
      </c>
      <c r="N80" s="48">
        <v>1</v>
      </c>
      <c r="O80" s="48">
        <v>1</v>
      </c>
      <c r="P80" s="48">
        <v>1</v>
      </c>
      <c r="Q80" s="48">
        <v>1</v>
      </c>
      <c r="R80" s="48">
        <v>1</v>
      </c>
      <c r="S80" s="191">
        <f t="shared" si="2"/>
        <v>15</v>
      </c>
    </row>
    <row r="81" spans="1:19" ht="12.75" x14ac:dyDescent="0.2">
      <c r="A81" s="47" t="s">
        <v>127</v>
      </c>
      <c r="B81" s="48" t="s">
        <v>121</v>
      </c>
      <c r="C81" s="48">
        <v>1077</v>
      </c>
      <c r="D81" s="48">
        <v>1</v>
      </c>
      <c r="E81" s="48">
        <v>1</v>
      </c>
      <c r="F81" s="48">
        <v>1</v>
      </c>
      <c r="G81" s="48">
        <v>1</v>
      </c>
      <c r="H81" s="48">
        <v>1</v>
      </c>
      <c r="I81" s="48">
        <v>1</v>
      </c>
      <c r="J81" s="48">
        <v>1</v>
      </c>
      <c r="K81" s="48">
        <v>1</v>
      </c>
      <c r="L81" s="48">
        <v>1</v>
      </c>
      <c r="M81" s="48">
        <v>0</v>
      </c>
      <c r="N81" s="48">
        <v>1</v>
      </c>
      <c r="O81" s="48">
        <v>1</v>
      </c>
      <c r="P81" s="48">
        <v>1</v>
      </c>
      <c r="Q81" s="48">
        <v>1</v>
      </c>
      <c r="R81" s="48">
        <v>1</v>
      </c>
      <c r="S81" s="191">
        <f t="shared" si="2"/>
        <v>14</v>
      </c>
    </row>
    <row r="82" spans="1:19" ht="12.75" x14ac:dyDescent="0.2">
      <c r="A82" s="47" t="s">
        <v>332</v>
      </c>
      <c r="B82" s="48" t="s">
        <v>4</v>
      </c>
      <c r="C82" s="48">
        <v>1072</v>
      </c>
      <c r="D82" s="192">
        <v>1</v>
      </c>
      <c r="E82" s="192">
        <v>1</v>
      </c>
      <c r="F82" s="192">
        <v>1</v>
      </c>
      <c r="G82" s="192">
        <v>1</v>
      </c>
      <c r="H82" s="192">
        <v>1</v>
      </c>
      <c r="I82" s="192">
        <v>1</v>
      </c>
      <c r="J82" s="192">
        <v>1</v>
      </c>
      <c r="K82" s="192">
        <v>1</v>
      </c>
      <c r="L82" s="192">
        <v>1</v>
      </c>
      <c r="M82" s="192">
        <v>1</v>
      </c>
      <c r="N82" s="192">
        <v>1</v>
      </c>
      <c r="O82" s="192">
        <v>1</v>
      </c>
      <c r="P82" s="192">
        <v>1</v>
      </c>
      <c r="Q82" s="192">
        <v>1</v>
      </c>
      <c r="R82" s="192">
        <v>1</v>
      </c>
      <c r="S82" s="191">
        <f t="shared" si="2"/>
        <v>15</v>
      </c>
    </row>
    <row r="83" spans="1:19" ht="12.75" x14ac:dyDescent="0.2">
      <c r="A83" s="47" t="s">
        <v>333</v>
      </c>
      <c r="B83" s="48" t="s">
        <v>4</v>
      </c>
      <c r="C83" s="48">
        <v>1060</v>
      </c>
      <c r="D83" s="192">
        <v>1</v>
      </c>
      <c r="E83" s="192">
        <v>1</v>
      </c>
      <c r="F83" s="192">
        <v>1</v>
      </c>
      <c r="G83" s="192">
        <v>1</v>
      </c>
      <c r="H83" s="192">
        <v>1</v>
      </c>
      <c r="I83" s="192">
        <v>1</v>
      </c>
      <c r="J83" s="192">
        <v>1</v>
      </c>
      <c r="K83" s="192">
        <v>1</v>
      </c>
      <c r="L83" s="192">
        <v>1</v>
      </c>
      <c r="M83" s="192">
        <v>1</v>
      </c>
      <c r="N83" s="192">
        <v>1</v>
      </c>
      <c r="O83" s="192">
        <v>1</v>
      </c>
      <c r="P83" s="192">
        <v>1</v>
      </c>
      <c r="Q83" s="192">
        <v>1</v>
      </c>
      <c r="R83" s="192">
        <v>1</v>
      </c>
      <c r="S83" s="191">
        <f t="shared" si="2"/>
        <v>15</v>
      </c>
    </row>
    <row r="84" spans="1:19" ht="12.75" x14ac:dyDescent="0.2">
      <c r="A84" s="47" t="s">
        <v>196</v>
      </c>
      <c r="B84" s="48" t="s">
        <v>193</v>
      </c>
      <c r="C84" s="48">
        <v>1060</v>
      </c>
      <c r="D84" s="48">
        <v>1</v>
      </c>
      <c r="E84" s="48">
        <v>1</v>
      </c>
      <c r="F84" s="48">
        <v>0</v>
      </c>
      <c r="G84" s="48">
        <v>1</v>
      </c>
      <c r="H84" s="48">
        <v>1</v>
      </c>
      <c r="I84" s="48">
        <v>1</v>
      </c>
      <c r="J84" s="48">
        <v>1</v>
      </c>
      <c r="K84" s="48">
        <v>1</v>
      </c>
      <c r="L84" s="48">
        <v>1</v>
      </c>
      <c r="M84" s="48">
        <v>0</v>
      </c>
      <c r="N84" s="48">
        <v>1</v>
      </c>
      <c r="O84" s="48">
        <v>1</v>
      </c>
      <c r="P84" s="48">
        <v>1</v>
      </c>
      <c r="Q84" s="48">
        <v>1</v>
      </c>
      <c r="R84" s="48">
        <v>1</v>
      </c>
      <c r="S84" s="191">
        <f t="shared" si="2"/>
        <v>13</v>
      </c>
    </row>
    <row r="85" spans="1:19" ht="12.75" x14ac:dyDescent="0.2">
      <c r="A85" s="47" t="s">
        <v>124</v>
      </c>
      <c r="B85" s="48" t="s">
        <v>121</v>
      </c>
      <c r="C85" s="48">
        <v>1054</v>
      </c>
      <c r="D85" s="48">
        <v>1</v>
      </c>
      <c r="E85" s="48">
        <v>1</v>
      </c>
      <c r="F85" s="48">
        <v>1</v>
      </c>
      <c r="G85" s="48">
        <v>1</v>
      </c>
      <c r="H85" s="48">
        <v>1</v>
      </c>
      <c r="I85" s="48">
        <v>1</v>
      </c>
      <c r="J85" s="48">
        <v>1</v>
      </c>
      <c r="K85" s="48">
        <v>1</v>
      </c>
      <c r="L85" s="48">
        <v>1</v>
      </c>
      <c r="M85" s="48">
        <v>0</v>
      </c>
      <c r="N85" s="48">
        <v>1</v>
      </c>
      <c r="O85" s="48">
        <v>1</v>
      </c>
      <c r="P85" s="48">
        <v>1</v>
      </c>
      <c r="Q85" s="48">
        <v>1</v>
      </c>
      <c r="R85" s="48">
        <v>1</v>
      </c>
      <c r="S85" s="191">
        <f t="shared" si="2"/>
        <v>14</v>
      </c>
    </row>
    <row r="86" spans="1:19" ht="12.75" x14ac:dyDescent="0.2">
      <c r="A86" s="47" t="s">
        <v>334</v>
      </c>
      <c r="B86" s="48" t="s">
        <v>47</v>
      </c>
      <c r="C86" s="48">
        <v>1044</v>
      </c>
      <c r="D86" s="48">
        <v>0</v>
      </c>
      <c r="E86" s="48">
        <v>1</v>
      </c>
      <c r="F86" s="48">
        <v>0</v>
      </c>
      <c r="G86" s="48">
        <v>1</v>
      </c>
      <c r="H86" s="48">
        <v>1</v>
      </c>
      <c r="I86" s="48">
        <v>1</v>
      </c>
      <c r="J86" s="48">
        <v>1</v>
      </c>
      <c r="K86" s="48">
        <v>1</v>
      </c>
      <c r="L86" s="48">
        <v>1</v>
      </c>
      <c r="M86" s="48">
        <v>1</v>
      </c>
      <c r="N86" s="48">
        <v>1</v>
      </c>
      <c r="O86" s="48">
        <v>1</v>
      </c>
      <c r="P86" s="48">
        <v>1</v>
      </c>
      <c r="Q86" s="192">
        <v>1</v>
      </c>
      <c r="R86" s="192">
        <v>1</v>
      </c>
      <c r="S86" s="191">
        <f t="shared" si="2"/>
        <v>13</v>
      </c>
    </row>
    <row r="87" spans="1:19" ht="12.75" x14ac:dyDescent="0.2">
      <c r="A87" s="47" t="s">
        <v>198</v>
      </c>
      <c r="B87" s="48" t="s">
        <v>193</v>
      </c>
      <c r="C87" s="48">
        <v>1042</v>
      </c>
      <c r="D87" s="48">
        <v>1</v>
      </c>
      <c r="E87" s="48">
        <v>1</v>
      </c>
      <c r="F87" s="48">
        <v>0</v>
      </c>
      <c r="G87" s="48">
        <v>1</v>
      </c>
      <c r="H87" s="48">
        <v>1</v>
      </c>
      <c r="I87" s="48">
        <v>1</v>
      </c>
      <c r="J87" s="48">
        <v>1</v>
      </c>
      <c r="K87" s="48">
        <v>1</v>
      </c>
      <c r="L87" s="48">
        <v>1</v>
      </c>
      <c r="M87" s="48">
        <v>0</v>
      </c>
      <c r="N87" s="48">
        <v>1</v>
      </c>
      <c r="O87" s="48">
        <v>1</v>
      </c>
      <c r="P87" s="48">
        <v>1</v>
      </c>
      <c r="Q87" s="48">
        <v>1</v>
      </c>
      <c r="R87" s="48">
        <v>1</v>
      </c>
      <c r="S87" s="191">
        <f t="shared" si="2"/>
        <v>13</v>
      </c>
    </row>
    <row r="88" spans="1:19" ht="12.75" x14ac:dyDescent="0.2">
      <c r="A88" s="153" t="s">
        <v>137</v>
      </c>
      <c r="B88" s="48" t="s">
        <v>135</v>
      </c>
      <c r="C88" s="178">
        <v>1022</v>
      </c>
      <c r="D88" s="48">
        <v>1</v>
      </c>
      <c r="E88" s="48">
        <v>1</v>
      </c>
      <c r="F88" s="48">
        <v>1</v>
      </c>
      <c r="G88" s="48">
        <v>1</v>
      </c>
      <c r="H88" s="48">
        <v>1</v>
      </c>
      <c r="I88" s="48">
        <v>1</v>
      </c>
      <c r="J88" s="48">
        <v>1</v>
      </c>
      <c r="K88" s="48">
        <v>1</v>
      </c>
      <c r="L88" s="48">
        <v>1</v>
      </c>
      <c r="M88" s="48">
        <v>1</v>
      </c>
      <c r="N88" s="48">
        <v>1</v>
      </c>
      <c r="O88" s="48">
        <v>1</v>
      </c>
      <c r="P88" s="48">
        <v>1</v>
      </c>
      <c r="Q88" s="48">
        <v>1</v>
      </c>
      <c r="R88" s="48">
        <v>1</v>
      </c>
      <c r="S88" s="191">
        <f t="shared" si="2"/>
        <v>15</v>
      </c>
    </row>
    <row r="89" spans="1:19" ht="12.75" x14ac:dyDescent="0.2">
      <c r="A89" s="47" t="s">
        <v>71</v>
      </c>
      <c r="B89" s="48" t="s">
        <v>68</v>
      </c>
      <c r="C89" s="48">
        <v>1021</v>
      </c>
      <c r="D89" s="48">
        <v>1</v>
      </c>
      <c r="E89" s="48">
        <v>1</v>
      </c>
      <c r="F89" s="48">
        <v>1</v>
      </c>
      <c r="G89" s="48">
        <v>1</v>
      </c>
      <c r="H89" s="48">
        <v>1</v>
      </c>
      <c r="I89" s="48">
        <v>1</v>
      </c>
      <c r="J89" s="48">
        <v>1</v>
      </c>
      <c r="K89" s="48">
        <v>1</v>
      </c>
      <c r="L89" s="48">
        <v>1</v>
      </c>
      <c r="M89" s="48">
        <v>0</v>
      </c>
      <c r="N89" s="48">
        <v>1</v>
      </c>
      <c r="O89" s="48">
        <v>1</v>
      </c>
      <c r="P89" s="48">
        <v>1</v>
      </c>
      <c r="Q89" s="48">
        <v>1</v>
      </c>
      <c r="R89" s="48">
        <v>1</v>
      </c>
      <c r="S89" s="191">
        <f t="shared" si="2"/>
        <v>14</v>
      </c>
    </row>
    <row r="90" spans="1:19" ht="12.75" x14ac:dyDescent="0.2">
      <c r="A90" s="47" t="s">
        <v>86</v>
      </c>
      <c r="B90" s="48" t="s">
        <v>82</v>
      </c>
      <c r="C90" s="48">
        <v>1018</v>
      </c>
      <c r="D90" s="48">
        <v>1</v>
      </c>
      <c r="E90" s="48">
        <v>1</v>
      </c>
      <c r="F90" s="48">
        <v>1</v>
      </c>
      <c r="G90" s="48">
        <v>1</v>
      </c>
      <c r="H90" s="48">
        <v>1</v>
      </c>
      <c r="I90" s="48">
        <v>1</v>
      </c>
      <c r="J90" s="48">
        <v>1</v>
      </c>
      <c r="K90" s="48">
        <v>1</v>
      </c>
      <c r="L90" s="48">
        <v>1</v>
      </c>
      <c r="M90" s="48">
        <v>1</v>
      </c>
      <c r="N90" s="48">
        <v>1</v>
      </c>
      <c r="O90" s="48">
        <v>1</v>
      </c>
      <c r="P90" s="48">
        <v>1</v>
      </c>
      <c r="Q90" s="48">
        <v>1</v>
      </c>
      <c r="R90" s="48">
        <v>1</v>
      </c>
      <c r="S90" s="191">
        <f t="shared" si="2"/>
        <v>15</v>
      </c>
    </row>
    <row r="91" spans="1:19" ht="12.75" x14ac:dyDescent="0.2">
      <c r="A91" s="47" t="s">
        <v>99</v>
      </c>
      <c r="B91" s="48" t="s">
        <v>96</v>
      </c>
      <c r="C91" s="48">
        <v>997</v>
      </c>
      <c r="D91" s="48">
        <v>1</v>
      </c>
      <c r="E91" s="48">
        <v>1</v>
      </c>
      <c r="F91" s="48">
        <v>1</v>
      </c>
      <c r="G91" s="48">
        <v>1</v>
      </c>
      <c r="H91" s="48">
        <v>1</v>
      </c>
      <c r="I91" s="48">
        <v>1</v>
      </c>
      <c r="J91" s="48">
        <v>1</v>
      </c>
      <c r="K91" s="48">
        <v>1</v>
      </c>
      <c r="L91" s="48">
        <v>1</v>
      </c>
      <c r="M91" s="48">
        <v>1</v>
      </c>
      <c r="N91" s="48">
        <v>1</v>
      </c>
      <c r="O91" s="48">
        <v>1</v>
      </c>
      <c r="P91" s="48">
        <v>1</v>
      </c>
      <c r="Q91" s="48">
        <v>1</v>
      </c>
      <c r="R91" s="48">
        <v>1</v>
      </c>
      <c r="S91" s="191">
        <f t="shared" si="2"/>
        <v>15</v>
      </c>
    </row>
    <row r="92" spans="1:19" ht="12.75" x14ac:dyDescent="0.2">
      <c r="A92" s="47" t="s">
        <v>132</v>
      </c>
      <c r="B92" s="48" t="s">
        <v>121</v>
      </c>
      <c r="C92" s="48">
        <v>992</v>
      </c>
      <c r="D92" s="48">
        <v>1</v>
      </c>
      <c r="E92" s="48">
        <v>1</v>
      </c>
      <c r="F92" s="48">
        <v>1</v>
      </c>
      <c r="G92" s="48">
        <v>1</v>
      </c>
      <c r="H92" s="48">
        <v>1</v>
      </c>
      <c r="I92" s="48">
        <v>1</v>
      </c>
      <c r="J92" s="48">
        <v>1</v>
      </c>
      <c r="K92" s="48">
        <v>1</v>
      </c>
      <c r="L92" s="48">
        <v>1</v>
      </c>
      <c r="M92" s="48">
        <v>0</v>
      </c>
      <c r="N92" s="48">
        <v>1</v>
      </c>
      <c r="O92" s="48">
        <v>1</v>
      </c>
      <c r="P92" s="48">
        <v>1</v>
      </c>
      <c r="Q92" s="48">
        <v>1</v>
      </c>
      <c r="R92" s="48">
        <v>1</v>
      </c>
      <c r="S92" s="191">
        <f t="shared" si="2"/>
        <v>14</v>
      </c>
    </row>
    <row r="93" spans="1:19" ht="12.75" x14ac:dyDescent="0.2">
      <c r="A93" s="47" t="s">
        <v>208</v>
      </c>
      <c r="B93" s="48" t="s">
        <v>206</v>
      </c>
      <c r="C93" s="48">
        <v>989</v>
      </c>
      <c r="D93" s="48">
        <v>1</v>
      </c>
      <c r="E93" s="48">
        <v>1</v>
      </c>
      <c r="F93" s="48">
        <v>1</v>
      </c>
      <c r="G93" s="48">
        <v>1</v>
      </c>
      <c r="H93" s="48">
        <v>1</v>
      </c>
      <c r="I93" s="48">
        <v>1</v>
      </c>
      <c r="J93" s="48">
        <v>1</v>
      </c>
      <c r="K93" s="48">
        <v>1</v>
      </c>
      <c r="L93" s="48">
        <v>1</v>
      </c>
      <c r="M93" s="48">
        <v>1</v>
      </c>
      <c r="N93" s="48">
        <v>1</v>
      </c>
      <c r="O93" s="48">
        <v>1</v>
      </c>
      <c r="P93" s="48">
        <v>1</v>
      </c>
      <c r="Q93" s="48">
        <v>1</v>
      </c>
      <c r="R93" s="48">
        <v>1</v>
      </c>
      <c r="S93" s="191">
        <f t="shared" si="2"/>
        <v>15</v>
      </c>
    </row>
    <row r="94" spans="1:19" ht="12.75" x14ac:dyDescent="0.2">
      <c r="A94" s="47" t="s">
        <v>29</v>
      </c>
      <c r="B94" s="48" t="s">
        <v>22</v>
      </c>
      <c r="C94" s="48">
        <v>970</v>
      </c>
      <c r="D94" s="192">
        <v>1</v>
      </c>
      <c r="E94" s="192">
        <v>1</v>
      </c>
      <c r="F94" s="192">
        <v>1</v>
      </c>
      <c r="G94" s="192">
        <v>1</v>
      </c>
      <c r="H94" s="192">
        <v>1</v>
      </c>
      <c r="I94" s="192">
        <v>1</v>
      </c>
      <c r="J94" s="192">
        <v>1</v>
      </c>
      <c r="K94" s="192">
        <v>1</v>
      </c>
      <c r="L94" s="192">
        <v>1</v>
      </c>
      <c r="M94" s="192">
        <v>0</v>
      </c>
      <c r="N94" s="192">
        <v>1</v>
      </c>
      <c r="O94" s="192">
        <v>1</v>
      </c>
      <c r="P94" s="192">
        <v>1</v>
      </c>
      <c r="Q94" s="192">
        <v>1</v>
      </c>
      <c r="R94" s="192">
        <v>1</v>
      </c>
      <c r="S94" s="191">
        <f t="shared" si="2"/>
        <v>14</v>
      </c>
    </row>
    <row r="95" spans="1:19" ht="12.75" x14ac:dyDescent="0.2">
      <c r="A95" s="47" t="s">
        <v>189</v>
      </c>
      <c r="B95" s="48" t="s">
        <v>190</v>
      </c>
      <c r="C95" s="48">
        <v>970</v>
      </c>
      <c r="D95" s="48">
        <v>1</v>
      </c>
      <c r="E95" s="48">
        <v>1</v>
      </c>
      <c r="F95" s="48">
        <v>1</v>
      </c>
      <c r="G95" s="48">
        <v>1</v>
      </c>
      <c r="H95" s="48">
        <v>1</v>
      </c>
      <c r="I95" s="48">
        <v>1</v>
      </c>
      <c r="J95" s="48">
        <v>1</v>
      </c>
      <c r="K95" s="48">
        <v>1</v>
      </c>
      <c r="L95" s="48">
        <v>1</v>
      </c>
      <c r="M95" s="48">
        <v>1</v>
      </c>
      <c r="N95" s="48">
        <v>1</v>
      </c>
      <c r="O95" s="48">
        <v>1</v>
      </c>
      <c r="P95" s="48">
        <v>1</v>
      </c>
      <c r="Q95" s="48">
        <v>1</v>
      </c>
      <c r="R95" s="48">
        <v>1</v>
      </c>
      <c r="S95" s="191">
        <f t="shared" si="2"/>
        <v>15</v>
      </c>
    </row>
    <row r="96" spans="1:19" ht="12.75" x14ac:dyDescent="0.2">
      <c r="A96" s="47" t="s">
        <v>31</v>
      </c>
      <c r="B96" s="48" t="s">
        <v>22</v>
      </c>
      <c r="C96" s="48">
        <v>968</v>
      </c>
      <c r="D96" s="192">
        <v>1</v>
      </c>
      <c r="E96" s="192">
        <v>1</v>
      </c>
      <c r="F96" s="192">
        <v>1</v>
      </c>
      <c r="G96" s="192">
        <v>1</v>
      </c>
      <c r="H96" s="192">
        <v>1</v>
      </c>
      <c r="I96" s="192">
        <v>1</v>
      </c>
      <c r="J96" s="192">
        <v>1</v>
      </c>
      <c r="K96" s="192">
        <v>1</v>
      </c>
      <c r="L96" s="192">
        <v>1</v>
      </c>
      <c r="M96" s="192">
        <v>0</v>
      </c>
      <c r="N96" s="192">
        <v>1</v>
      </c>
      <c r="O96" s="192">
        <v>1</v>
      </c>
      <c r="P96" s="192">
        <v>1</v>
      </c>
      <c r="Q96" s="192">
        <v>1</v>
      </c>
      <c r="R96" s="192">
        <v>1</v>
      </c>
      <c r="S96" s="191">
        <f t="shared" si="2"/>
        <v>14</v>
      </c>
    </row>
    <row r="97" spans="1:19" ht="12.75" x14ac:dyDescent="0.2">
      <c r="A97" s="47" t="s">
        <v>129</v>
      </c>
      <c r="B97" s="48" t="s">
        <v>121</v>
      </c>
      <c r="C97" s="48">
        <v>964</v>
      </c>
      <c r="D97" s="48">
        <v>1</v>
      </c>
      <c r="E97" s="48">
        <v>1</v>
      </c>
      <c r="F97" s="48">
        <v>1</v>
      </c>
      <c r="G97" s="48">
        <v>1</v>
      </c>
      <c r="H97" s="48">
        <v>1</v>
      </c>
      <c r="I97" s="48">
        <v>1</v>
      </c>
      <c r="J97" s="48">
        <v>1</v>
      </c>
      <c r="K97" s="48">
        <v>1</v>
      </c>
      <c r="L97" s="48">
        <v>1</v>
      </c>
      <c r="M97" s="48">
        <v>0</v>
      </c>
      <c r="N97" s="48">
        <v>1</v>
      </c>
      <c r="O97" s="48">
        <v>1</v>
      </c>
      <c r="P97" s="48">
        <v>1</v>
      </c>
      <c r="Q97" s="48">
        <v>1</v>
      </c>
      <c r="R97" s="48">
        <v>1</v>
      </c>
      <c r="S97" s="191">
        <f t="shared" si="2"/>
        <v>14</v>
      </c>
    </row>
    <row r="98" spans="1:19" ht="12.75" x14ac:dyDescent="0.2">
      <c r="A98" s="47" t="s">
        <v>179</v>
      </c>
      <c r="B98" s="48" t="s">
        <v>180</v>
      </c>
      <c r="C98" s="48">
        <v>952</v>
      </c>
      <c r="D98" s="48">
        <v>1</v>
      </c>
      <c r="E98" s="48">
        <v>1</v>
      </c>
      <c r="F98" s="48">
        <v>1</v>
      </c>
      <c r="G98" s="48">
        <v>1</v>
      </c>
      <c r="H98" s="48">
        <v>1</v>
      </c>
      <c r="I98" s="48">
        <v>1</v>
      </c>
      <c r="J98" s="48">
        <v>1</v>
      </c>
      <c r="K98" s="48">
        <v>1</v>
      </c>
      <c r="L98" s="48">
        <v>1</v>
      </c>
      <c r="M98" s="48">
        <v>1</v>
      </c>
      <c r="N98" s="48">
        <v>1</v>
      </c>
      <c r="O98" s="48">
        <v>1</v>
      </c>
      <c r="P98" s="48">
        <v>1</v>
      </c>
      <c r="Q98" s="48">
        <v>1</v>
      </c>
      <c r="R98" s="48">
        <v>1</v>
      </c>
      <c r="S98" s="191">
        <f t="shared" ref="S98:S129" si="3">SUM(D98:R98)</f>
        <v>15</v>
      </c>
    </row>
    <row r="99" spans="1:19" ht="12.75" x14ac:dyDescent="0.2">
      <c r="A99" s="47" t="s">
        <v>175</v>
      </c>
      <c r="B99" s="48" t="s">
        <v>153</v>
      </c>
      <c r="C99" s="179">
        <v>942</v>
      </c>
      <c r="D99" s="48">
        <v>1</v>
      </c>
      <c r="E99" s="48">
        <v>1</v>
      </c>
      <c r="F99" s="48">
        <v>0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191">
        <f t="shared" si="3"/>
        <v>14</v>
      </c>
    </row>
    <row r="100" spans="1:19" ht="12.75" x14ac:dyDescent="0.2">
      <c r="A100" s="47" t="s">
        <v>118</v>
      </c>
      <c r="B100" s="48" t="s">
        <v>110</v>
      </c>
      <c r="C100" s="48">
        <v>932</v>
      </c>
      <c r="D100" s="48">
        <v>1</v>
      </c>
      <c r="E100" s="48">
        <v>1</v>
      </c>
      <c r="F100" s="48">
        <v>1</v>
      </c>
      <c r="G100" s="48">
        <v>1</v>
      </c>
      <c r="H100" s="48">
        <v>1</v>
      </c>
      <c r="I100" s="48">
        <v>1</v>
      </c>
      <c r="J100" s="48">
        <v>1</v>
      </c>
      <c r="K100" s="48">
        <v>1</v>
      </c>
      <c r="L100" s="48">
        <v>1</v>
      </c>
      <c r="M100" s="48">
        <v>1</v>
      </c>
      <c r="N100" s="48">
        <v>1</v>
      </c>
      <c r="O100" s="48">
        <v>1</v>
      </c>
      <c r="P100" s="48">
        <v>1</v>
      </c>
      <c r="Q100" s="48">
        <v>1</v>
      </c>
      <c r="R100" s="48">
        <v>1</v>
      </c>
      <c r="S100" s="191">
        <f t="shared" si="3"/>
        <v>15</v>
      </c>
    </row>
    <row r="101" spans="1:19" ht="12.75" x14ac:dyDescent="0.2">
      <c r="A101" s="47" t="s">
        <v>101</v>
      </c>
      <c r="B101" s="48" t="s">
        <v>96</v>
      </c>
      <c r="C101" s="48">
        <v>927</v>
      </c>
      <c r="D101" s="48">
        <v>1</v>
      </c>
      <c r="E101" s="48">
        <v>1</v>
      </c>
      <c r="F101" s="48">
        <v>1</v>
      </c>
      <c r="G101" s="48">
        <v>1</v>
      </c>
      <c r="H101" s="48">
        <v>1</v>
      </c>
      <c r="I101" s="48">
        <v>1</v>
      </c>
      <c r="J101" s="48">
        <v>1</v>
      </c>
      <c r="K101" s="48">
        <v>1</v>
      </c>
      <c r="L101" s="48">
        <v>1</v>
      </c>
      <c r="M101" s="48">
        <v>1</v>
      </c>
      <c r="N101" s="48">
        <v>1</v>
      </c>
      <c r="O101" s="48">
        <v>1</v>
      </c>
      <c r="P101" s="48">
        <v>1</v>
      </c>
      <c r="Q101" s="48">
        <v>1</v>
      </c>
      <c r="R101" s="48">
        <v>1</v>
      </c>
      <c r="S101" s="191">
        <f t="shared" si="3"/>
        <v>15</v>
      </c>
    </row>
    <row r="102" spans="1:19" ht="12.75" x14ac:dyDescent="0.2">
      <c r="A102" s="47" t="s">
        <v>87</v>
      </c>
      <c r="B102" s="48" t="s">
        <v>82</v>
      </c>
      <c r="C102" s="48">
        <v>925</v>
      </c>
      <c r="D102" s="48">
        <v>1</v>
      </c>
      <c r="E102" s="48">
        <v>1</v>
      </c>
      <c r="F102" s="48">
        <v>1</v>
      </c>
      <c r="G102" s="48">
        <v>1</v>
      </c>
      <c r="H102" s="48">
        <v>1</v>
      </c>
      <c r="I102" s="48">
        <v>1</v>
      </c>
      <c r="J102" s="48">
        <v>1</v>
      </c>
      <c r="K102" s="48">
        <v>1</v>
      </c>
      <c r="L102" s="48">
        <v>1</v>
      </c>
      <c r="M102" s="48">
        <v>1</v>
      </c>
      <c r="N102" s="48">
        <v>1</v>
      </c>
      <c r="O102" s="48">
        <v>1</v>
      </c>
      <c r="P102" s="48">
        <v>1</v>
      </c>
      <c r="Q102" s="48">
        <v>1</v>
      </c>
      <c r="R102" s="48">
        <v>1</v>
      </c>
      <c r="S102" s="191">
        <f t="shared" si="3"/>
        <v>15</v>
      </c>
    </row>
    <row r="103" spans="1:19" ht="12.75" x14ac:dyDescent="0.2">
      <c r="A103" s="47" t="s">
        <v>123</v>
      </c>
      <c r="B103" s="48" t="s">
        <v>121</v>
      </c>
      <c r="C103" s="48">
        <v>915</v>
      </c>
      <c r="D103" s="48">
        <v>1</v>
      </c>
      <c r="E103" s="48">
        <v>1</v>
      </c>
      <c r="F103" s="48">
        <v>1</v>
      </c>
      <c r="G103" s="48">
        <v>1</v>
      </c>
      <c r="H103" s="48">
        <v>1</v>
      </c>
      <c r="I103" s="48">
        <v>1</v>
      </c>
      <c r="J103" s="48">
        <v>1</v>
      </c>
      <c r="K103" s="48">
        <v>1</v>
      </c>
      <c r="L103" s="48">
        <v>1</v>
      </c>
      <c r="M103" s="48">
        <v>0</v>
      </c>
      <c r="N103" s="48">
        <v>1</v>
      </c>
      <c r="O103" s="48">
        <v>1</v>
      </c>
      <c r="P103" s="48">
        <v>1</v>
      </c>
      <c r="Q103" s="48">
        <v>1</v>
      </c>
      <c r="R103" s="48">
        <v>1</v>
      </c>
      <c r="S103" s="191">
        <f t="shared" si="3"/>
        <v>14</v>
      </c>
    </row>
    <row r="104" spans="1:19" ht="12.75" x14ac:dyDescent="0.2">
      <c r="A104" s="153" t="s">
        <v>145</v>
      </c>
      <c r="B104" s="48" t="s">
        <v>135</v>
      </c>
      <c r="C104" s="178">
        <v>910</v>
      </c>
      <c r="D104" s="48">
        <v>1</v>
      </c>
      <c r="E104" s="48">
        <v>1</v>
      </c>
      <c r="F104" s="48">
        <v>1</v>
      </c>
      <c r="G104" s="48">
        <v>1</v>
      </c>
      <c r="H104" s="48">
        <v>1</v>
      </c>
      <c r="I104" s="48">
        <v>1</v>
      </c>
      <c r="J104" s="48">
        <v>1</v>
      </c>
      <c r="K104" s="48">
        <v>1</v>
      </c>
      <c r="L104" s="48">
        <v>1</v>
      </c>
      <c r="M104" s="48">
        <v>1</v>
      </c>
      <c r="N104" s="48">
        <v>1</v>
      </c>
      <c r="O104" s="48">
        <v>1</v>
      </c>
      <c r="P104" s="48">
        <v>1</v>
      </c>
      <c r="Q104" s="48">
        <v>1</v>
      </c>
      <c r="R104" s="48">
        <v>1</v>
      </c>
      <c r="S104" s="191">
        <f t="shared" si="3"/>
        <v>15</v>
      </c>
    </row>
    <row r="105" spans="1:19" ht="12.75" x14ac:dyDescent="0.2">
      <c r="A105" s="47" t="s">
        <v>81</v>
      </c>
      <c r="B105" s="48" t="s">
        <v>82</v>
      </c>
      <c r="C105" s="48">
        <v>909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191">
        <f t="shared" si="3"/>
        <v>15</v>
      </c>
    </row>
    <row r="106" spans="1:19" ht="12.75" x14ac:dyDescent="0.2">
      <c r="A106" s="47" t="s">
        <v>50</v>
      </c>
      <c r="B106" s="48" t="s">
        <v>47</v>
      </c>
      <c r="C106" s="48">
        <v>908</v>
      </c>
      <c r="D106" s="48">
        <v>0</v>
      </c>
      <c r="E106" s="48">
        <v>1</v>
      </c>
      <c r="F106" s="48">
        <v>0</v>
      </c>
      <c r="G106" s="48">
        <v>1</v>
      </c>
      <c r="H106" s="48">
        <v>1</v>
      </c>
      <c r="I106" s="48">
        <v>1</v>
      </c>
      <c r="J106" s="48">
        <v>1</v>
      </c>
      <c r="K106" s="48">
        <v>1</v>
      </c>
      <c r="L106" s="48">
        <v>1</v>
      </c>
      <c r="M106" s="48">
        <v>1</v>
      </c>
      <c r="N106" s="48">
        <v>1</v>
      </c>
      <c r="O106" s="48">
        <v>1</v>
      </c>
      <c r="P106" s="48">
        <v>1</v>
      </c>
      <c r="Q106" s="192">
        <v>1</v>
      </c>
      <c r="R106" s="192">
        <v>1</v>
      </c>
      <c r="S106" s="191">
        <f t="shared" si="3"/>
        <v>13</v>
      </c>
    </row>
    <row r="107" spans="1:19" ht="12.75" x14ac:dyDescent="0.2">
      <c r="A107" s="47" t="s">
        <v>88</v>
      </c>
      <c r="B107" s="48" t="s">
        <v>82</v>
      </c>
      <c r="C107" s="48">
        <v>906</v>
      </c>
      <c r="D107" s="48">
        <v>1</v>
      </c>
      <c r="E107" s="48">
        <v>1</v>
      </c>
      <c r="F107" s="48">
        <v>1</v>
      </c>
      <c r="G107" s="48">
        <v>1</v>
      </c>
      <c r="H107" s="48">
        <v>1</v>
      </c>
      <c r="I107" s="48">
        <v>1</v>
      </c>
      <c r="J107" s="48">
        <v>1</v>
      </c>
      <c r="K107" s="48">
        <v>1</v>
      </c>
      <c r="L107" s="48">
        <v>1</v>
      </c>
      <c r="M107" s="48">
        <v>1</v>
      </c>
      <c r="N107" s="48">
        <v>1</v>
      </c>
      <c r="O107" s="48">
        <v>1</v>
      </c>
      <c r="P107" s="48">
        <v>1</v>
      </c>
      <c r="Q107" s="48">
        <v>1</v>
      </c>
      <c r="R107" s="48">
        <v>1</v>
      </c>
      <c r="S107" s="191">
        <f t="shared" si="3"/>
        <v>15</v>
      </c>
    </row>
    <row r="108" spans="1:19" ht="12.75" x14ac:dyDescent="0.2">
      <c r="A108" s="47" t="s">
        <v>105</v>
      </c>
      <c r="B108" s="48" t="s">
        <v>96</v>
      </c>
      <c r="C108" s="48">
        <v>900</v>
      </c>
      <c r="D108" s="48">
        <v>1</v>
      </c>
      <c r="E108" s="48">
        <v>1</v>
      </c>
      <c r="F108" s="48">
        <v>1</v>
      </c>
      <c r="G108" s="48">
        <v>1</v>
      </c>
      <c r="H108" s="48">
        <v>1</v>
      </c>
      <c r="I108" s="48">
        <v>1</v>
      </c>
      <c r="J108" s="48">
        <v>1</v>
      </c>
      <c r="K108" s="48">
        <v>1</v>
      </c>
      <c r="L108" s="48">
        <v>1</v>
      </c>
      <c r="M108" s="48">
        <v>1</v>
      </c>
      <c r="N108" s="48">
        <v>1</v>
      </c>
      <c r="O108" s="48">
        <v>1</v>
      </c>
      <c r="P108" s="48">
        <v>1</v>
      </c>
      <c r="Q108" s="48">
        <v>1</v>
      </c>
      <c r="R108" s="48">
        <v>1</v>
      </c>
      <c r="S108" s="191">
        <f t="shared" si="3"/>
        <v>15</v>
      </c>
    </row>
    <row r="109" spans="1:19" ht="12.75" x14ac:dyDescent="0.2">
      <c r="A109" s="47" t="s">
        <v>33</v>
      </c>
      <c r="B109" s="48" t="s">
        <v>22</v>
      </c>
      <c r="C109" s="48">
        <v>899</v>
      </c>
      <c r="D109" s="192">
        <v>1</v>
      </c>
      <c r="E109" s="192">
        <v>1</v>
      </c>
      <c r="F109" s="192">
        <v>0</v>
      </c>
      <c r="G109" s="192">
        <v>1</v>
      </c>
      <c r="H109" s="192">
        <v>1</v>
      </c>
      <c r="I109" s="192">
        <v>1</v>
      </c>
      <c r="J109" s="192">
        <v>1</v>
      </c>
      <c r="K109" s="192">
        <v>1</v>
      </c>
      <c r="L109" s="192">
        <v>1</v>
      </c>
      <c r="M109" s="192">
        <v>0</v>
      </c>
      <c r="N109" s="192">
        <v>1</v>
      </c>
      <c r="O109" s="192">
        <v>1</v>
      </c>
      <c r="P109" s="192">
        <v>1</v>
      </c>
      <c r="Q109" s="192">
        <v>1</v>
      </c>
      <c r="R109" s="192">
        <v>1</v>
      </c>
      <c r="S109" s="191">
        <f t="shared" si="3"/>
        <v>13</v>
      </c>
    </row>
    <row r="110" spans="1:19" ht="12.75" x14ac:dyDescent="0.2">
      <c r="A110" s="47" t="s">
        <v>36</v>
      </c>
      <c r="B110" s="48" t="s">
        <v>22</v>
      </c>
      <c r="C110" s="48">
        <v>890</v>
      </c>
      <c r="D110" s="192">
        <v>1</v>
      </c>
      <c r="E110" s="192">
        <v>1</v>
      </c>
      <c r="F110" s="192">
        <v>1</v>
      </c>
      <c r="G110" s="192">
        <v>1</v>
      </c>
      <c r="H110" s="192">
        <v>1</v>
      </c>
      <c r="I110" s="192">
        <v>1</v>
      </c>
      <c r="J110" s="192">
        <v>1</v>
      </c>
      <c r="K110" s="192">
        <v>1</v>
      </c>
      <c r="L110" s="192">
        <v>1</v>
      </c>
      <c r="M110" s="192">
        <v>0</v>
      </c>
      <c r="N110" s="192">
        <v>1</v>
      </c>
      <c r="O110" s="192">
        <v>1</v>
      </c>
      <c r="P110" s="192">
        <v>1</v>
      </c>
      <c r="Q110" s="192">
        <v>1</v>
      </c>
      <c r="R110" s="192">
        <v>1</v>
      </c>
      <c r="S110" s="191">
        <f t="shared" si="3"/>
        <v>14</v>
      </c>
    </row>
    <row r="111" spans="1:19" ht="12.75" x14ac:dyDescent="0.2">
      <c r="A111" s="153" t="s">
        <v>141</v>
      </c>
      <c r="B111" s="48" t="s">
        <v>135</v>
      </c>
      <c r="C111" s="178">
        <v>890</v>
      </c>
      <c r="D111" s="48">
        <v>1</v>
      </c>
      <c r="E111" s="48">
        <v>1</v>
      </c>
      <c r="F111" s="48">
        <v>1</v>
      </c>
      <c r="G111" s="48">
        <v>1</v>
      </c>
      <c r="H111" s="48">
        <v>1</v>
      </c>
      <c r="I111" s="48">
        <v>1</v>
      </c>
      <c r="J111" s="48">
        <v>1</v>
      </c>
      <c r="K111" s="48">
        <v>1</v>
      </c>
      <c r="L111" s="48">
        <v>1</v>
      </c>
      <c r="M111" s="48">
        <v>1</v>
      </c>
      <c r="N111" s="48">
        <v>1</v>
      </c>
      <c r="O111" s="48">
        <v>1</v>
      </c>
      <c r="P111" s="48">
        <v>1</v>
      </c>
      <c r="Q111" s="48">
        <v>1</v>
      </c>
      <c r="R111" s="48">
        <v>1</v>
      </c>
      <c r="S111" s="191">
        <f t="shared" si="3"/>
        <v>15</v>
      </c>
    </row>
    <row r="112" spans="1:19" ht="12.75" x14ac:dyDescent="0.2">
      <c r="A112" s="47" t="s">
        <v>181</v>
      </c>
      <c r="B112" s="48" t="s">
        <v>180</v>
      </c>
      <c r="C112" s="48">
        <v>890</v>
      </c>
      <c r="D112" s="48">
        <v>1</v>
      </c>
      <c r="E112" s="48">
        <v>1</v>
      </c>
      <c r="F112" s="48">
        <v>1</v>
      </c>
      <c r="G112" s="48">
        <v>1</v>
      </c>
      <c r="H112" s="48">
        <v>1</v>
      </c>
      <c r="I112" s="48">
        <v>1</v>
      </c>
      <c r="J112" s="48">
        <v>1</v>
      </c>
      <c r="K112" s="48">
        <v>1</v>
      </c>
      <c r="L112" s="48">
        <v>1</v>
      </c>
      <c r="M112" s="48">
        <v>1</v>
      </c>
      <c r="N112" s="48">
        <v>1</v>
      </c>
      <c r="O112" s="48">
        <v>1</v>
      </c>
      <c r="P112" s="48">
        <v>1</v>
      </c>
      <c r="Q112" s="48">
        <v>1</v>
      </c>
      <c r="R112" s="48">
        <v>1</v>
      </c>
      <c r="S112" s="191">
        <f t="shared" si="3"/>
        <v>15</v>
      </c>
    </row>
    <row r="113" spans="1:19" ht="12.75" x14ac:dyDescent="0.2">
      <c r="A113" s="47" t="s">
        <v>60</v>
      </c>
      <c r="B113" s="48" t="s">
        <v>47</v>
      </c>
      <c r="C113" s="48">
        <v>883</v>
      </c>
      <c r="D113" s="48">
        <v>0</v>
      </c>
      <c r="E113" s="48">
        <v>0</v>
      </c>
      <c r="F113" s="48">
        <v>0</v>
      </c>
      <c r="G113" s="48">
        <v>0</v>
      </c>
      <c r="H113" s="48">
        <v>1</v>
      </c>
      <c r="I113" s="48">
        <v>1</v>
      </c>
      <c r="J113" s="48">
        <v>1</v>
      </c>
      <c r="K113" s="48">
        <v>1</v>
      </c>
      <c r="L113" s="48">
        <v>1</v>
      </c>
      <c r="M113" s="48">
        <v>0</v>
      </c>
      <c r="N113" s="48">
        <v>1</v>
      </c>
      <c r="O113" s="48">
        <v>1</v>
      </c>
      <c r="P113" s="48">
        <v>1</v>
      </c>
      <c r="Q113" s="192">
        <v>1</v>
      </c>
      <c r="R113" s="192">
        <v>0</v>
      </c>
      <c r="S113" s="191">
        <f t="shared" si="3"/>
        <v>9</v>
      </c>
    </row>
    <row r="114" spans="1:19" ht="12.75" x14ac:dyDescent="0.2">
      <c r="A114" s="47" t="s">
        <v>203</v>
      </c>
      <c r="B114" s="48" t="s">
        <v>201</v>
      </c>
      <c r="C114" s="48">
        <v>877</v>
      </c>
      <c r="D114" s="48">
        <v>1</v>
      </c>
      <c r="E114" s="48">
        <v>1</v>
      </c>
      <c r="F114" s="48">
        <v>1</v>
      </c>
      <c r="G114" s="48">
        <v>1</v>
      </c>
      <c r="H114" s="48">
        <v>1</v>
      </c>
      <c r="I114" s="48">
        <v>1</v>
      </c>
      <c r="J114" s="48">
        <v>1</v>
      </c>
      <c r="K114" s="48">
        <v>1</v>
      </c>
      <c r="L114" s="48">
        <v>1</v>
      </c>
      <c r="M114" s="48">
        <v>0</v>
      </c>
      <c r="N114" s="48">
        <v>1</v>
      </c>
      <c r="O114" s="48">
        <v>1</v>
      </c>
      <c r="P114" s="48">
        <v>1</v>
      </c>
      <c r="Q114" s="48">
        <v>1</v>
      </c>
      <c r="R114" s="48">
        <v>1</v>
      </c>
      <c r="S114" s="191">
        <f t="shared" si="3"/>
        <v>14</v>
      </c>
    </row>
    <row r="115" spans="1:19" ht="12.75" x14ac:dyDescent="0.2">
      <c r="A115" s="47" t="s">
        <v>91</v>
      </c>
      <c r="B115" s="48" t="s">
        <v>90</v>
      </c>
      <c r="C115" s="48">
        <v>874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0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191">
        <f t="shared" si="3"/>
        <v>14</v>
      </c>
    </row>
    <row r="116" spans="1:19" ht="12.75" x14ac:dyDescent="0.2">
      <c r="A116" s="47" t="s">
        <v>67</v>
      </c>
      <c r="B116" s="48" t="s">
        <v>68</v>
      </c>
      <c r="C116" s="48">
        <v>873</v>
      </c>
      <c r="D116" s="48">
        <v>1</v>
      </c>
      <c r="E116" s="48">
        <v>1</v>
      </c>
      <c r="F116" s="48">
        <v>1</v>
      </c>
      <c r="G116" s="48">
        <v>1</v>
      </c>
      <c r="H116" s="48">
        <v>1</v>
      </c>
      <c r="I116" s="48">
        <v>1</v>
      </c>
      <c r="J116" s="48">
        <v>1</v>
      </c>
      <c r="K116" s="48">
        <v>1</v>
      </c>
      <c r="L116" s="48">
        <v>1</v>
      </c>
      <c r="M116" s="48">
        <v>0</v>
      </c>
      <c r="N116" s="48">
        <v>1</v>
      </c>
      <c r="O116" s="48">
        <v>1</v>
      </c>
      <c r="P116" s="48">
        <v>1</v>
      </c>
      <c r="Q116" s="48">
        <v>1</v>
      </c>
      <c r="R116" s="48">
        <v>1</v>
      </c>
      <c r="S116" s="191">
        <f t="shared" si="3"/>
        <v>14</v>
      </c>
    </row>
    <row r="117" spans="1:19" ht="12.75" x14ac:dyDescent="0.2">
      <c r="A117" s="47" t="s">
        <v>57</v>
      </c>
      <c r="B117" s="48" t="s">
        <v>47</v>
      </c>
      <c r="C117" s="48">
        <v>870</v>
      </c>
      <c r="D117" s="48">
        <v>0</v>
      </c>
      <c r="E117" s="48">
        <v>1</v>
      </c>
      <c r="F117" s="48">
        <v>0</v>
      </c>
      <c r="G117" s="48">
        <v>1</v>
      </c>
      <c r="H117" s="48">
        <v>1</v>
      </c>
      <c r="I117" s="48">
        <v>1</v>
      </c>
      <c r="J117" s="48">
        <v>1</v>
      </c>
      <c r="K117" s="48">
        <v>1</v>
      </c>
      <c r="L117" s="48">
        <v>1</v>
      </c>
      <c r="M117" s="48">
        <v>1</v>
      </c>
      <c r="N117" s="48">
        <v>1</v>
      </c>
      <c r="O117" s="48">
        <v>1</v>
      </c>
      <c r="P117" s="48">
        <v>1</v>
      </c>
      <c r="Q117" s="192">
        <v>1</v>
      </c>
      <c r="R117" s="192">
        <v>1</v>
      </c>
      <c r="S117" s="191">
        <f t="shared" si="3"/>
        <v>13</v>
      </c>
    </row>
    <row r="118" spans="1:19" ht="12.75" x14ac:dyDescent="0.2">
      <c r="A118" s="47" t="s">
        <v>100</v>
      </c>
      <c r="B118" s="48" t="s">
        <v>96</v>
      </c>
      <c r="C118" s="48">
        <v>859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191">
        <f t="shared" si="3"/>
        <v>15</v>
      </c>
    </row>
    <row r="119" spans="1:19" ht="12.75" x14ac:dyDescent="0.2">
      <c r="A119" s="47" t="s">
        <v>27</v>
      </c>
      <c r="B119" s="48" t="s">
        <v>22</v>
      </c>
      <c r="C119" s="48">
        <v>856</v>
      </c>
      <c r="D119" s="192">
        <v>1</v>
      </c>
      <c r="E119" s="192">
        <v>1</v>
      </c>
      <c r="F119" s="192">
        <v>1</v>
      </c>
      <c r="G119" s="192">
        <v>1</v>
      </c>
      <c r="H119" s="192">
        <v>1</v>
      </c>
      <c r="I119" s="192">
        <v>1</v>
      </c>
      <c r="J119" s="192">
        <v>1</v>
      </c>
      <c r="K119" s="192">
        <v>1</v>
      </c>
      <c r="L119" s="192">
        <v>1</v>
      </c>
      <c r="M119" s="192">
        <v>0</v>
      </c>
      <c r="N119" s="192">
        <v>1</v>
      </c>
      <c r="O119" s="192">
        <v>1</v>
      </c>
      <c r="P119" s="192">
        <v>1</v>
      </c>
      <c r="Q119" s="192">
        <v>1</v>
      </c>
      <c r="R119" s="192">
        <v>1</v>
      </c>
      <c r="S119" s="191">
        <f t="shared" si="3"/>
        <v>14</v>
      </c>
    </row>
    <row r="120" spans="1:19" ht="12.75" x14ac:dyDescent="0.2">
      <c r="A120" s="47" t="s">
        <v>62</v>
      </c>
      <c r="B120" s="48" t="s">
        <v>63</v>
      </c>
      <c r="C120" s="48">
        <v>855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4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191">
        <f t="shared" si="3"/>
        <v>15</v>
      </c>
    </row>
    <row r="121" spans="1:19" ht="12.75" x14ac:dyDescent="0.2">
      <c r="A121" s="47" t="s">
        <v>74</v>
      </c>
      <c r="B121" s="48" t="s">
        <v>68</v>
      </c>
      <c r="C121" s="48">
        <v>853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48">
        <v>0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191">
        <f t="shared" si="3"/>
        <v>14</v>
      </c>
    </row>
    <row r="122" spans="1:19" ht="12.75" x14ac:dyDescent="0.2">
      <c r="A122" s="47" t="s">
        <v>80</v>
      </c>
      <c r="B122" s="48" t="s">
        <v>76</v>
      </c>
      <c r="C122" s="48">
        <v>853</v>
      </c>
      <c r="D122" s="48">
        <v>1</v>
      </c>
      <c r="E122" s="48">
        <v>1</v>
      </c>
      <c r="F122" s="48">
        <v>1</v>
      </c>
      <c r="G122" s="48">
        <v>1</v>
      </c>
      <c r="H122" s="48">
        <v>1</v>
      </c>
      <c r="I122" s="48">
        <v>1</v>
      </c>
      <c r="J122" s="48">
        <v>1</v>
      </c>
      <c r="K122" s="48">
        <v>1</v>
      </c>
      <c r="L122" s="48">
        <v>1</v>
      </c>
      <c r="M122" s="48">
        <v>0</v>
      </c>
      <c r="N122" s="48">
        <v>1</v>
      </c>
      <c r="O122" s="48">
        <v>1</v>
      </c>
      <c r="P122" s="48">
        <v>1</v>
      </c>
      <c r="Q122" s="48">
        <v>1</v>
      </c>
      <c r="R122" s="48">
        <v>1</v>
      </c>
      <c r="S122" s="191">
        <f t="shared" si="3"/>
        <v>14</v>
      </c>
    </row>
    <row r="123" spans="1:19" ht="12.75" x14ac:dyDescent="0.2">
      <c r="A123" s="47" t="s">
        <v>159</v>
      </c>
      <c r="B123" s="48" t="s">
        <v>153</v>
      </c>
      <c r="C123" s="179">
        <v>847</v>
      </c>
      <c r="D123" s="48">
        <v>1</v>
      </c>
      <c r="E123" s="48">
        <v>1</v>
      </c>
      <c r="F123" s="48">
        <v>0</v>
      </c>
      <c r="G123" s="48">
        <v>1</v>
      </c>
      <c r="H123" s="48">
        <v>1</v>
      </c>
      <c r="I123" s="48">
        <v>1</v>
      </c>
      <c r="J123" s="48">
        <v>1</v>
      </c>
      <c r="K123" s="48">
        <v>1</v>
      </c>
      <c r="L123" s="48">
        <v>1</v>
      </c>
      <c r="M123" s="48">
        <v>1</v>
      </c>
      <c r="N123" s="48">
        <v>1</v>
      </c>
      <c r="O123" s="48">
        <v>1</v>
      </c>
      <c r="P123" s="48">
        <v>1</v>
      </c>
      <c r="Q123" s="48">
        <v>1</v>
      </c>
      <c r="R123" s="48">
        <v>1</v>
      </c>
      <c r="S123" s="191">
        <f t="shared" si="3"/>
        <v>14</v>
      </c>
    </row>
    <row r="124" spans="1:19" ht="12.75" x14ac:dyDescent="0.2">
      <c r="A124" s="47" t="s">
        <v>34</v>
      </c>
      <c r="B124" s="48" t="s">
        <v>22</v>
      </c>
      <c r="C124" s="48">
        <v>827</v>
      </c>
      <c r="D124" s="192">
        <v>0</v>
      </c>
      <c r="E124" s="192">
        <v>1</v>
      </c>
      <c r="F124" s="192">
        <v>0</v>
      </c>
      <c r="G124" s="192">
        <v>1</v>
      </c>
      <c r="H124" s="192">
        <v>1</v>
      </c>
      <c r="I124" s="192">
        <v>1</v>
      </c>
      <c r="J124" s="192">
        <v>1</v>
      </c>
      <c r="K124" s="192">
        <v>1</v>
      </c>
      <c r="L124" s="192">
        <v>1</v>
      </c>
      <c r="M124" s="192">
        <v>0</v>
      </c>
      <c r="N124" s="192">
        <v>1</v>
      </c>
      <c r="O124" s="192">
        <v>1</v>
      </c>
      <c r="P124" s="192">
        <v>1</v>
      </c>
      <c r="Q124" s="192">
        <v>1</v>
      </c>
      <c r="R124" s="192">
        <v>1</v>
      </c>
      <c r="S124" s="191">
        <f t="shared" si="3"/>
        <v>12</v>
      </c>
    </row>
    <row r="125" spans="1:19" ht="12.75" x14ac:dyDescent="0.2">
      <c r="A125" s="47" t="s">
        <v>66</v>
      </c>
      <c r="B125" s="48" t="s">
        <v>63</v>
      </c>
      <c r="C125" s="48">
        <v>815</v>
      </c>
      <c r="D125" s="48">
        <v>1</v>
      </c>
      <c r="E125" s="48">
        <v>1</v>
      </c>
      <c r="F125" s="48">
        <v>1</v>
      </c>
      <c r="G125" s="48">
        <v>1</v>
      </c>
      <c r="H125" s="48">
        <v>1</v>
      </c>
      <c r="I125" s="48">
        <v>1</v>
      </c>
      <c r="J125" s="48">
        <v>1</v>
      </c>
      <c r="K125" s="48">
        <v>1</v>
      </c>
      <c r="L125" s="48">
        <v>1</v>
      </c>
      <c r="M125" s="48">
        <v>1</v>
      </c>
      <c r="N125" s="48">
        <v>1</v>
      </c>
      <c r="O125" s="48">
        <v>1</v>
      </c>
      <c r="P125" s="48">
        <v>1</v>
      </c>
      <c r="Q125" s="48">
        <v>1</v>
      </c>
      <c r="R125" s="48">
        <v>1</v>
      </c>
      <c r="S125" s="191">
        <f t="shared" si="3"/>
        <v>15</v>
      </c>
    </row>
    <row r="126" spans="1:19" ht="12.75" x14ac:dyDescent="0.2">
      <c r="A126" s="47" t="s">
        <v>204</v>
      </c>
      <c r="B126" s="48" t="s">
        <v>201</v>
      </c>
      <c r="C126" s="48">
        <v>811</v>
      </c>
      <c r="D126" s="48">
        <v>1</v>
      </c>
      <c r="E126" s="48">
        <v>1</v>
      </c>
      <c r="F126" s="48">
        <v>0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0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191">
        <f t="shared" si="3"/>
        <v>13</v>
      </c>
    </row>
    <row r="127" spans="1:19" ht="12.75" x14ac:dyDescent="0.2">
      <c r="A127" s="47" t="s">
        <v>335</v>
      </c>
      <c r="B127" s="48" t="s">
        <v>76</v>
      </c>
      <c r="C127" s="48">
        <v>802</v>
      </c>
      <c r="D127" s="48">
        <v>1</v>
      </c>
      <c r="E127" s="48">
        <v>1</v>
      </c>
      <c r="F127" s="48">
        <v>1</v>
      </c>
      <c r="G127" s="48">
        <v>1</v>
      </c>
      <c r="H127" s="48">
        <v>1</v>
      </c>
      <c r="I127" s="48">
        <v>1</v>
      </c>
      <c r="J127" s="48">
        <v>1</v>
      </c>
      <c r="K127" s="48">
        <v>1</v>
      </c>
      <c r="L127" s="48">
        <v>1</v>
      </c>
      <c r="M127" s="48">
        <v>0</v>
      </c>
      <c r="N127" s="48">
        <v>1</v>
      </c>
      <c r="O127" s="48">
        <v>1</v>
      </c>
      <c r="P127" s="48">
        <v>1</v>
      </c>
      <c r="Q127" s="48">
        <v>1</v>
      </c>
      <c r="R127" s="48">
        <v>1</v>
      </c>
      <c r="S127" s="191">
        <f t="shared" si="3"/>
        <v>14</v>
      </c>
    </row>
    <row r="128" spans="1:19" ht="12.75" x14ac:dyDescent="0.2">
      <c r="A128" s="47" t="s">
        <v>72</v>
      </c>
      <c r="B128" s="48" t="s">
        <v>68</v>
      </c>
      <c r="C128" s="48">
        <v>798</v>
      </c>
      <c r="D128" s="48">
        <v>1</v>
      </c>
      <c r="E128" s="48">
        <v>1</v>
      </c>
      <c r="F128" s="48">
        <v>1</v>
      </c>
      <c r="G128" s="48">
        <v>1</v>
      </c>
      <c r="H128" s="48">
        <v>1</v>
      </c>
      <c r="I128" s="48">
        <v>1</v>
      </c>
      <c r="J128" s="48">
        <v>1</v>
      </c>
      <c r="K128" s="48">
        <v>1</v>
      </c>
      <c r="L128" s="48">
        <v>1</v>
      </c>
      <c r="M128" s="48">
        <v>0</v>
      </c>
      <c r="N128" s="48">
        <v>1</v>
      </c>
      <c r="O128" s="48">
        <v>1</v>
      </c>
      <c r="P128" s="48">
        <v>1</v>
      </c>
      <c r="Q128" s="48">
        <v>1</v>
      </c>
      <c r="R128" s="48">
        <v>1</v>
      </c>
      <c r="S128" s="191">
        <f t="shared" si="3"/>
        <v>14</v>
      </c>
    </row>
    <row r="129" spans="1:19" ht="12.75" x14ac:dyDescent="0.2">
      <c r="A129" s="47" t="s">
        <v>42</v>
      </c>
      <c r="B129" s="48" t="s">
        <v>22</v>
      </c>
      <c r="C129" s="48">
        <v>791</v>
      </c>
      <c r="D129" s="192">
        <v>1</v>
      </c>
      <c r="E129" s="192">
        <v>1</v>
      </c>
      <c r="F129" s="192">
        <v>1</v>
      </c>
      <c r="G129" s="192">
        <v>1</v>
      </c>
      <c r="H129" s="192">
        <v>1</v>
      </c>
      <c r="I129" s="192">
        <v>1</v>
      </c>
      <c r="J129" s="192">
        <v>1</v>
      </c>
      <c r="K129" s="192">
        <v>1</v>
      </c>
      <c r="L129" s="192">
        <v>1</v>
      </c>
      <c r="M129" s="192">
        <v>0</v>
      </c>
      <c r="N129" s="192">
        <v>1</v>
      </c>
      <c r="O129" s="192">
        <v>1</v>
      </c>
      <c r="P129" s="192">
        <v>1</v>
      </c>
      <c r="Q129" s="192">
        <v>1</v>
      </c>
      <c r="R129" s="192">
        <v>1</v>
      </c>
      <c r="S129" s="191">
        <f t="shared" si="3"/>
        <v>14</v>
      </c>
    </row>
    <row r="130" spans="1:19" ht="12.75" x14ac:dyDescent="0.2">
      <c r="A130" s="47" t="s">
        <v>70</v>
      </c>
      <c r="B130" s="48" t="s">
        <v>68</v>
      </c>
      <c r="C130" s="48">
        <v>786</v>
      </c>
      <c r="D130" s="48">
        <v>1</v>
      </c>
      <c r="E130" s="48">
        <v>1</v>
      </c>
      <c r="F130" s="48">
        <v>1</v>
      </c>
      <c r="G130" s="48">
        <v>1</v>
      </c>
      <c r="H130" s="48">
        <v>1</v>
      </c>
      <c r="I130" s="48">
        <v>1</v>
      </c>
      <c r="J130" s="48">
        <v>1</v>
      </c>
      <c r="K130" s="48">
        <v>1</v>
      </c>
      <c r="L130" s="48">
        <v>1</v>
      </c>
      <c r="M130" s="48">
        <v>0</v>
      </c>
      <c r="N130" s="48">
        <v>1</v>
      </c>
      <c r="O130" s="48">
        <v>1</v>
      </c>
      <c r="P130" s="48">
        <v>1</v>
      </c>
      <c r="Q130" s="48">
        <v>1</v>
      </c>
      <c r="R130" s="48">
        <v>1</v>
      </c>
      <c r="S130" s="191">
        <f t="shared" ref="S130:S161" si="4">SUM(D130:R130)</f>
        <v>14</v>
      </c>
    </row>
    <row r="131" spans="1:19" ht="12.75" x14ac:dyDescent="0.2">
      <c r="A131" s="47" t="s">
        <v>336</v>
      </c>
      <c r="B131" s="48" t="s">
        <v>110</v>
      </c>
      <c r="C131" s="48">
        <v>784</v>
      </c>
      <c r="D131" s="48">
        <v>1</v>
      </c>
      <c r="E131" s="48">
        <v>1</v>
      </c>
      <c r="F131" s="48">
        <v>1</v>
      </c>
      <c r="G131" s="48">
        <v>1</v>
      </c>
      <c r="H131" s="48">
        <v>1</v>
      </c>
      <c r="I131" s="48">
        <v>1</v>
      </c>
      <c r="J131" s="48">
        <v>1</v>
      </c>
      <c r="K131" s="48">
        <v>1</v>
      </c>
      <c r="L131" s="48">
        <v>1</v>
      </c>
      <c r="M131" s="48">
        <v>1</v>
      </c>
      <c r="N131" s="48">
        <v>1</v>
      </c>
      <c r="O131" s="48">
        <v>1</v>
      </c>
      <c r="P131" s="48">
        <v>1</v>
      </c>
      <c r="Q131" s="48">
        <v>1</v>
      </c>
      <c r="R131" s="48">
        <v>1</v>
      </c>
      <c r="S131" s="191">
        <f t="shared" si="4"/>
        <v>15</v>
      </c>
    </row>
    <row r="132" spans="1:19" ht="12.75" x14ac:dyDescent="0.2">
      <c r="A132" s="47" t="s">
        <v>337</v>
      </c>
      <c r="B132" s="48" t="s">
        <v>82</v>
      </c>
      <c r="C132" s="48">
        <v>779</v>
      </c>
      <c r="D132" s="48">
        <v>1</v>
      </c>
      <c r="E132" s="48">
        <v>1</v>
      </c>
      <c r="F132" s="48">
        <v>1</v>
      </c>
      <c r="G132" s="48">
        <v>1</v>
      </c>
      <c r="H132" s="48">
        <v>1</v>
      </c>
      <c r="I132" s="48">
        <v>1</v>
      </c>
      <c r="J132" s="48">
        <v>1</v>
      </c>
      <c r="K132" s="48">
        <v>1</v>
      </c>
      <c r="L132" s="48">
        <v>1</v>
      </c>
      <c r="M132" s="48">
        <v>1</v>
      </c>
      <c r="N132" s="48">
        <v>1</v>
      </c>
      <c r="O132" s="48">
        <v>1</v>
      </c>
      <c r="P132" s="48">
        <v>1</v>
      </c>
      <c r="Q132" s="48">
        <v>1</v>
      </c>
      <c r="R132" s="48">
        <v>1</v>
      </c>
      <c r="S132" s="191">
        <f t="shared" si="4"/>
        <v>15</v>
      </c>
    </row>
    <row r="133" spans="1:19" ht="12.75" x14ac:dyDescent="0.2">
      <c r="A133" s="47" t="s">
        <v>338</v>
      </c>
      <c r="B133" s="48" t="s">
        <v>153</v>
      </c>
      <c r="C133" s="179">
        <v>772</v>
      </c>
      <c r="D133" s="48">
        <v>1</v>
      </c>
      <c r="E133" s="48">
        <v>1</v>
      </c>
      <c r="F133" s="48">
        <v>0</v>
      </c>
      <c r="G133" s="48">
        <v>1</v>
      </c>
      <c r="H133" s="48">
        <v>1</v>
      </c>
      <c r="I133" s="48">
        <v>1</v>
      </c>
      <c r="J133" s="48">
        <v>1</v>
      </c>
      <c r="K133" s="48">
        <v>1</v>
      </c>
      <c r="L133" s="48">
        <v>1</v>
      </c>
      <c r="M133" s="48">
        <v>1</v>
      </c>
      <c r="N133" s="48">
        <v>1</v>
      </c>
      <c r="O133" s="48">
        <v>1</v>
      </c>
      <c r="P133" s="48">
        <v>1</v>
      </c>
      <c r="Q133" s="48">
        <v>1</v>
      </c>
      <c r="R133" s="48">
        <v>1</v>
      </c>
      <c r="S133" s="191">
        <f t="shared" si="4"/>
        <v>14</v>
      </c>
    </row>
    <row r="134" spans="1:19" ht="12.75" x14ac:dyDescent="0.2">
      <c r="A134" s="47" t="s">
        <v>339</v>
      </c>
      <c r="B134" s="48" t="s">
        <v>22</v>
      </c>
      <c r="C134" s="48">
        <v>764</v>
      </c>
      <c r="D134" s="192">
        <v>1</v>
      </c>
      <c r="E134" s="192">
        <v>1</v>
      </c>
      <c r="F134" s="192">
        <v>1</v>
      </c>
      <c r="G134" s="192">
        <v>1</v>
      </c>
      <c r="H134" s="192">
        <v>1</v>
      </c>
      <c r="I134" s="192">
        <v>1</v>
      </c>
      <c r="J134" s="192">
        <v>1</v>
      </c>
      <c r="K134" s="192">
        <v>1</v>
      </c>
      <c r="L134" s="192">
        <v>1</v>
      </c>
      <c r="M134" s="192">
        <v>0</v>
      </c>
      <c r="N134" s="192">
        <v>1</v>
      </c>
      <c r="O134" s="192">
        <v>1</v>
      </c>
      <c r="P134" s="192">
        <v>1</v>
      </c>
      <c r="Q134" s="192">
        <v>1</v>
      </c>
      <c r="R134" s="192">
        <v>0</v>
      </c>
      <c r="S134" s="191">
        <f t="shared" si="4"/>
        <v>13</v>
      </c>
    </row>
    <row r="135" spans="1:19" ht="12.75" x14ac:dyDescent="0.2">
      <c r="A135" s="47" t="s">
        <v>340</v>
      </c>
      <c r="B135" s="48" t="s">
        <v>4</v>
      </c>
      <c r="C135" s="48">
        <v>759</v>
      </c>
      <c r="D135" s="192">
        <v>1</v>
      </c>
      <c r="E135" s="192">
        <v>1</v>
      </c>
      <c r="F135" s="192">
        <v>1</v>
      </c>
      <c r="G135" s="192">
        <v>1</v>
      </c>
      <c r="H135" s="192">
        <v>1</v>
      </c>
      <c r="I135" s="192">
        <v>1</v>
      </c>
      <c r="J135" s="192">
        <v>1</v>
      </c>
      <c r="K135" s="192">
        <v>1</v>
      </c>
      <c r="L135" s="192">
        <v>1</v>
      </c>
      <c r="M135" s="192">
        <v>1</v>
      </c>
      <c r="N135" s="192">
        <v>1</v>
      </c>
      <c r="O135" s="192">
        <v>1</v>
      </c>
      <c r="P135" s="192">
        <v>1</v>
      </c>
      <c r="Q135" s="192">
        <v>1</v>
      </c>
      <c r="R135" s="192">
        <v>1</v>
      </c>
      <c r="S135" s="191">
        <f t="shared" si="4"/>
        <v>15</v>
      </c>
    </row>
    <row r="136" spans="1:19" ht="12.75" x14ac:dyDescent="0.2">
      <c r="A136" s="47" t="s">
        <v>77</v>
      </c>
      <c r="B136" s="48" t="s">
        <v>76</v>
      </c>
      <c r="C136" s="48">
        <v>755</v>
      </c>
      <c r="D136" s="48">
        <v>1</v>
      </c>
      <c r="E136" s="48">
        <v>1</v>
      </c>
      <c r="F136" s="48">
        <v>1</v>
      </c>
      <c r="G136" s="48">
        <v>1</v>
      </c>
      <c r="H136" s="48">
        <v>1</v>
      </c>
      <c r="I136" s="48">
        <v>1</v>
      </c>
      <c r="J136" s="48">
        <v>1</v>
      </c>
      <c r="K136" s="48">
        <v>1</v>
      </c>
      <c r="L136" s="48">
        <v>1</v>
      </c>
      <c r="M136" s="48">
        <v>1</v>
      </c>
      <c r="N136" s="48">
        <v>1</v>
      </c>
      <c r="O136" s="48">
        <v>1</v>
      </c>
      <c r="P136" s="48">
        <v>1</v>
      </c>
      <c r="Q136" s="48">
        <v>1</v>
      </c>
      <c r="R136" s="48">
        <v>1</v>
      </c>
      <c r="S136" s="191">
        <f t="shared" si="4"/>
        <v>15</v>
      </c>
    </row>
    <row r="137" spans="1:19" ht="12.75" x14ac:dyDescent="0.2">
      <c r="A137" s="47" t="s">
        <v>35</v>
      </c>
      <c r="B137" s="48" t="s">
        <v>22</v>
      </c>
      <c r="C137" s="48">
        <v>747</v>
      </c>
      <c r="D137" s="192">
        <v>1</v>
      </c>
      <c r="E137" s="192">
        <v>1</v>
      </c>
      <c r="F137" s="192">
        <v>0</v>
      </c>
      <c r="G137" s="192">
        <v>1</v>
      </c>
      <c r="H137" s="192">
        <v>1</v>
      </c>
      <c r="I137" s="192">
        <v>1</v>
      </c>
      <c r="J137" s="192">
        <v>1</v>
      </c>
      <c r="K137" s="192">
        <v>1</v>
      </c>
      <c r="L137" s="192">
        <v>1</v>
      </c>
      <c r="M137" s="192">
        <v>0</v>
      </c>
      <c r="N137" s="192">
        <v>1</v>
      </c>
      <c r="O137" s="192">
        <v>1</v>
      </c>
      <c r="P137" s="192">
        <v>1</v>
      </c>
      <c r="Q137" s="192">
        <v>1</v>
      </c>
      <c r="R137" s="192">
        <v>1</v>
      </c>
      <c r="S137" s="191">
        <f t="shared" si="4"/>
        <v>13</v>
      </c>
    </row>
    <row r="138" spans="1:19" ht="12.75" x14ac:dyDescent="0.2">
      <c r="A138" s="47" t="s">
        <v>114</v>
      </c>
      <c r="B138" s="48" t="s">
        <v>110</v>
      </c>
      <c r="C138" s="48">
        <v>744</v>
      </c>
      <c r="D138" s="48">
        <v>1</v>
      </c>
      <c r="E138" s="48">
        <v>1</v>
      </c>
      <c r="F138" s="48">
        <v>1</v>
      </c>
      <c r="G138" s="48">
        <v>1</v>
      </c>
      <c r="H138" s="48">
        <v>1</v>
      </c>
      <c r="I138" s="48">
        <v>1</v>
      </c>
      <c r="J138" s="48">
        <v>1</v>
      </c>
      <c r="K138" s="48">
        <v>1</v>
      </c>
      <c r="L138" s="48">
        <v>1</v>
      </c>
      <c r="M138" s="48">
        <v>1</v>
      </c>
      <c r="N138" s="48">
        <v>1</v>
      </c>
      <c r="O138" s="48">
        <v>1</v>
      </c>
      <c r="P138" s="48">
        <v>1</v>
      </c>
      <c r="Q138" s="48">
        <v>1</v>
      </c>
      <c r="R138" s="48">
        <v>1</v>
      </c>
      <c r="S138" s="191">
        <f t="shared" si="4"/>
        <v>15</v>
      </c>
    </row>
    <row r="139" spans="1:19" ht="12.75" x14ac:dyDescent="0.2">
      <c r="A139" s="47" t="s">
        <v>192</v>
      </c>
      <c r="B139" s="48" t="s">
        <v>193</v>
      </c>
      <c r="C139" s="48">
        <v>742</v>
      </c>
      <c r="D139" s="48">
        <v>1</v>
      </c>
      <c r="E139" s="48">
        <v>1</v>
      </c>
      <c r="F139" s="48">
        <v>0</v>
      </c>
      <c r="G139" s="48">
        <v>1</v>
      </c>
      <c r="H139" s="48">
        <v>1</v>
      </c>
      <c r="I139" s="48">
        <v>1</v>
      </c>
      <c r="J139" s="48">
        <v>1</v>
      </c>
      <c r="K139" s="48">
        <v>1</v>
      </c>
      <c r="L139" s="48">
        <v>1</v>
      </c>
      <c r="M139" s="48">
        <v>0</v>
      </c>
      <c r="N139" s="48">
        <v>1</v>
      </c>
      <c r="O139" s="48">
        <v>1</v>
      </c>
      <c r="P139" s="48">
        <v>1</v>
      </c>
      <c r="Q139" s="48">
        <v>1</v>
      </c>
      <c r="R139" s="48">
        <v>1</v>
      </c>
      <c r="S139" s="191">
        <f t="shared" si="4"/>
        <v>13</v>
      </c>
    </row>
    <row r="140" spans="1:19" ht="12.75" x14ac:dyDescent="0.2">
      <c r="A140" s="47" t="s">
        <v>41</v>
      </c>
      <c r="B140" s="48" t="s">
        <v>22</v>
      </c>
      <c r="C140" s="48">
        <v>739</v>
      </c>
      <c r="D140" s="192">
        <v>0</v>
      </c>
      <c r="E140" s="192">
        <v>1</v>
      </c>
      <c r="F140" s="192">
        <v>0</v>
      </c>
      <c r="G140" s="192">
        <v>1</v>
      </c>
      <c r="H140" s="192">
        <v>1</v>
      </c>
      <c r="I140" s="192">
        <v>1</v>
      </c>
      <c r="J140" s="192">
        <v>1</v>
      </c>
      <c r="K140" s="192">
        <v>1</v>
      </c>
      <c r="L140" s="192">
        <v>1</v>
      </c>
      <c r="M140" s="192">
        <v>0</v>
      </c>
      <c r="N140" s="192">
        <v>1</v>
      </c>
      <c r="O140" s="192">
        <v>1</v>
      </c>
      <c r="P140" s="192">
        <v>1</v>
      </c>
      <c r="Q140" s="192">
        <v>1</v>
      </c>
      <c r="R140" s="192">
        <v>1</v>
      </c>
      <c r="S140" s="191">
        <f t="shared" si="4"/>
        <v>12</v>
      </c>
    </row>
    <row r="141" spans="1:19" ht="12.75" x14ac:dyDescent="0.2">
      <c r="A141" s="47" t="s">
        <v>21</v>
      </c>
      <c r="B141" s="48" t="s">
        <v>22</v>
      </c>
      <c r="C141" s="48">
        <v>731</v>
      </c>
      <c r="D141" s="192">
        <v>1</v>
      </c>
      <c r="E141" s="192">
        <v>1</v>
      </c>
      <c r="F141" s="192">
        <v>1</v>
      </c>
      <c r="G141" s="192">
        <v>1</v>
      </c>
      <c r="H141" s="192">
        <v>1</v>
      </c>
      <c r="I141" s="192">
        <v>0</v>
      </c>
      <c r="J141" s="192">
        <v>1</v>
      </c>
      <c r="K141" s="192">
        <v>1</v>
      </c>
      <c r="L141" s="192">
        <v>1</v>
      </c>
      <c r="M141" s="192">
        <v>0</v>
      </c>
      <c r="N141" s="192">
        <v>1</v>
      </c>
      <c r="O141" s="192">
        <v>1</v>
      </c>
      <c r="P141" s="192">
        <v>1</v>
      </c>
      <c r="Q141" s="192">
        <v>1</v>
      </c>
      <c r="R141" s="192">
        <v>1</v>
      </c>
      <c r="S141" s="191">
        <f t="shared" si="4"/>
        <v>13</v>
      </c>
    </row>
    <row r="142" spans="1:19" ht="12.75" x14ac:dyDescent="0.2">
      <c r="A142" s="47" t="s">
        <v>48</v>
      </c>
      <c r="B142" s="48" t="s">
        <v>47</v>
      </c>
      <c r="C142" s="48">
        <v>729</v>
      </c>
      <c r="D142" s="48">
        <v>0</v>
      </c>
      <c r="E142" s="48">
        <v>1</v>
      </c>
      <c r="F142" s="48">
        <v>0</v>
      </c>
      <c r="G142" s="48">
        <v>1</v>
      </c>
      <c r="H142" s="48">
        <v>1</v>
      </c>
      <c r="I142" s="48">
        <v>1</v>
      </c>
      <c r="J142" s="48">
        <v>1</v>
      </c>
      <c r="K142" s="48">
        <v>1</v>
      </c>
      <c r="L142" s="48">
        <v>1</v>
      </c>
      <c r="M142" s="48">
        <v>1</v>
      </c>
      <c r="N142" s="48">
        <v>1</v>
      </c>
      <c r="O142" s="48">
        <v>1</v>
      </c>
      <c r="P142" s="48">
        <v>1</v>
      </c>
      <c r="Q142" s="192">
        <v>1</v>
      </c>
      <c r="R142" s="192">
        <v>0</v>
      </c>
      <c r="S142" s="191">
        <f t="shared" si="4"/>
        <v>12</v>
      </c>
    </row>
    <row r="143" spans="1:19" ht="12.75" x14ac:dyDescent="0.2">
      <c r="A143" s="47" t="s">
        <v>69</v>
      </c>
      <c r="B143" s="48" t="s">
        <v>68</v>
      </c>
      <c r="C143" s="48">
        <v>725</v>
      </c>
      <c r="D143" s="48">
        <v>1</v>
      </c>
      <c r="E143" s="48">
        <v>1</v>
      </c>
      <c r="F143" s="48">
        <v>1</v>
      </c>
      <c r="G143" s="48">
        <v>1</v>
      </c>
      <c r="H143" s="48">
        <v>1</v>
      </c>
      <c r="I143" s="48">
        <v>1</v>
      </c>
      <c r="J143" s="48">
        <v>1</v>
      </c>
      <c r="K143" s="48">
        <v>1</v>
      </c>
      <c r="L143" s="48">
        <v>1</v>
      </c>
      <c r="M143" s="48">
        <v>0</v>
      </c>
      <c r="N143" s="48">
        <v>1</v>
      </c>
      <c r="O143" s="48">
        <v>1</v>
      </c>
      <c r="P143" s="48">
        <v>1</v>
      </c>
      <c r="Q143" s="48">
        <v>1</v>
      </c>
      <c r="R143" s="48">
        <v>1</v>
      </c>
      <c r="S143" s="191">
        <f t="shared" si="4"/>
        <v>14</v>
      </c>
    </row>
    <row r="144" spans="1:19" ht="12.75" x14ac:dyDescent="0.2">
      <c r="A144" s="47" t="s">
        <v>199</v>
      </c>
      <c r="B144" s="48" t="s">
        <v>193</v>
      </c>
      <c r="C144" s="48">
        <v>725</v>
      </c>
      <c r="D144" s="48">
        <v>1</v>
      </c>
      <c r="E144" s="48">
        <v>1</v>
      </c>
      <c r="F144" s="48">
        <v>0</v>
      </c>
      <c r="G144" s="48">
        <v>1</v>
      </c>
      <c r="H144" s="48">
        <v>1</v>
      </c>
      <c r="I144" s="48">
        <v>1</v>
      </c>
      <c r="J144" s="48">
        <v>1</v>
      </c>
      <c r="K144" s="48">
        <v>1</v>
      </c>
      <c r="L144" s="48">
        <v>1</v>
      </c>
      <c r="M144" s="48">
        <v>0</v>
      </c>
      <c r="N144" s="48">
        <v>1</v>
      </c>
      <c r="O144" s="48">
        <v>1</v>
      </c>
      <c r="P144" s="48">
        <v>0</v>
      </c>
      <c r="Q144" s="48">
        <v>1</v>
      </c>
      <c r="R144" s="48">
        <v>1</v>
      </c>
      <c r="S144" s="191">
        <f t="shared" si="4"/>
        <v>12</v>
      </c>
    </row>
    <row r="145" spans="1:19" ht="12.75" x14ac:dyDescent="0.2">
      <c r="A145" s="47" t="s">
        <v>166</v>
      </c>
      <c r="B145" s="48" t="s">
        <v>153</v>
      </c>
      <c r="C145" s="179">
        <v>704</v>
      </c>
      <c r="D145" s="48">
        <v>1</v>
      </c>
      <c r="E145" s="48">
        <v>1</v>
      </c>
      <c r="F145" s="48">
        <v>0</v>
      </c>
      <c r="G145" s="48">
        <v>1</v>
      </c>
      <c r="H145" s="48">
        <v>1</v>
      </c>
      <c r="I145" s="48">
        <v>1</v>
      </c>
      <c r="J145" s="48">
        <v>1</v>
      </c>
      <c r="K145" s="48">
        <v>1</v>
      </c>
      <c r="L145" s="48">
        <v>1</v>
      </c>
      <c r="M145" s="48">
        <v>1</v>
      </c>
      <c r="N145" s="48">
        <v>1</v>
      </c>
      <c r="O145" s="48">
        <v>1</v>
      </c>
      <c r="P145" s="48">
        <v>1</v>
      </c>
      <c r="Q145" s="48">
        <v>1</v>
      </c>
      <c r="R145" s="48">
        <v>1</v>
      </c>
      <c r="S145" s="191">
        <f t="shared" si="4"/>
        <v>14</v>
      </c>
    </row>
    <row r="146" spans="1:19" ht="12.75" x14ac:dyDescent="0.2">
      <c r="A146" s="47" t="s">
        <v>341</v>
      </c>
      <c r="B146" s="48" t="s">
        <v>47</v>
      </c>
      <c r="C146" s="48">
        <v>698</v>
      </c>
      <c r="D146" s="48">
        <v>0</v>
      </c>
      <c r="E146" s="48">
        <v>1</v>
      </c>
      <c r="F146" s="48">
        <v>0</v>
      </c>
      <c r="G146" s="48">
        <v>1</v>
      </c>
      <c r="H146" s="48">
        <v>1</v>
      </c>
      <c r="I146" s="48">
        <v>1</v>
      </c>
      <c r="J146" s="48">
        <v>1</v>
      </c>
      <c r="K146" s="48">
        <v>1</v>
      </c>
      <c r="L146" s="48">
        <v>1</v>
      </c>
      <c r="M146" s="48">
        <v>1</v>
      </c>
      <c r="N146" s="48">
        <v>1</v>
      </c>
      <c r="O146" s="48">
        <v>1</v>
      </c>
      <c r="P146" s="48">
        <v>1</v>
      </c>
      <c r="Q146" s="192">
        <v>1</v>
      </c>
      <c r="R146" s="192">
        <v>0</v>
      </c>
      <c r="S146" s="191">
        <f t="shared" si="4"/>
        <v>12</v>
      </c>
    </row>
    <row r="147" spans="1:19" ht="12.75" x14ac:dyDescent="0.2">
      <c r="A147" s="47" t="s">
        <v>40</v>
      </c>
      <c r="B147" s="48" t="s">
        <v>22</v>
      </c>
      <c r="C147" s="48">
        <v>696</v>
      </c>
      <c r="D147" s="192">
        <v>1</v>
      </c>
      <c r="E147" s="192">
        <v>1</v>
      </c>
      <c r="F147" s="192">
        <v>1</v>
      </c>
      <c r="G147" s="192">
        <v>1</v>
      </c>
      <c r="H147" s="192">
        <v>1</v>
      </c>
      <c r="I147" s="192">
        <v>1</v>
      </c>
      <c r="J147" s="192">
        <v>1</v>
      </c>
      <c r="K147" s="192">
        <v>1</v>
      </c>
      <c r="L147" s="192">
        <v>1</v>
      </c>
      <c r="M147" s="192">
        <v>0</v>
      </c>
      <c r="N147" s="192">
        <v>1</v>
      </c>
      <c r="O147" s="192">
        <v>1</v>
      </c>
      <c r="P147" s="192">
        <v>1</v>
      </c>
      <c r="Q147" s="192">
        <v>1</v>
      </c>
      <c r="R147" s="192">
        <v>1</v>
      </c>
      <c r="S147" s="191">
        <f t="shared" si="4"/>
        <v>14</v>
      </c>
    </row>
    <row r="148" spans="1:19" ht="12.75" x14ac:dyDescent="0.2">
      <c r="A148" s="47" t="s">
        <v>271</v>
      </c>
      <c r="B148" s="48" t="s">
        <v>47</v>
      </c>
      <c r="C148" s="48">
        <v>696</v>
      </c>
      <c r="D148" s="48">
        <v>0</v>
      </c>
      <c r="E148" s="48">
        <v>1</v>
      </c>
      <c r="F148" s="48">
        <v>0</v>
      </c>
      <c r="G148" s="48">
        <v>0</v>
      </c>
      <c r="H148" s="48">
        <v>1</v>
      </c>
      <c r="I148" s="48">
        <v>1</v>
      </c>
      <c r="J148" s="48">
        <v>1</v>
      </c>
      <c r="K148" s="48">
        <v>1</v>
      </c>
      <c r="L148" s="48">
        <v>1</v>
      </c>
      <c r="M148" s="48">
        <v>1</v>
      </c>
      <c r="N148" s="48">
        <v>1</v>
      </c>
      <c r="O148" s="48">
        <v>1</v>
      </c>
      <c r="P148" s="48">
        <v>1</v>
      </c>
      <c r="Q148" s="192">
        <v>1</v>
      </c>
      <c r="R148" s="192">
        <v>1</v>
      </c>
      <c r="S148" s="191">
        <f t="shared" si="4"/>
        <v>12</v>
      </c>
    </row>
    <row r="149" spans="1:19" ht="12.75" x14ac:dyDescent="0.2">
      <c r="A149" s="47" t="s">
        <v>170</v>
      </c>
      <c r="B149" s="48" t="s">
        <v>153</v>
      </c>
      <c r="C149" s="179">
        <v>675</v>
      </c>
      <c r="D149" s="48">
        <v>1</v>
      </c>
      <c r="E149" s="48">
        <v>1</v>
      </c>
      <c r="F149" s="48">
        <v>0</v>
      </c>
      <c r="G149" s="48">
        <v>1</v>
      </c>
      <c r="H149" s="48">
        <v>1</v>
      </c>
      <c r="I149" s="48">
        <v>1</v>
      </c>
      <c r="J149" s="48">
        <v>1</v>
      </c>
      <c r="K149" s="48">
        <v>1</v>
      </c>
      <c r="L149" s="48">
        <v>1</v>
      </c>
      <c r="M149" s="48">
        <v>1</v>
      </c>
      <c r="N149" s="48">
        <v>1</v>
      </c>
      <c r="O149" s="48">
        <v>1</v>
      </c>
      <c r="P149" s="48">
        <v>1</v>
      </c>
      <c r="Q149" s="48">
        <v>1</v>
      </c>
      <c r="R149" s="48">
        <v>1</v>
      </c>
      <c r="S149" s="191">
        <f t="shared" si="4"/>
        <v>14</v>
      </c>
    </row>
    <row r="150" spans="1:19" ht="12.75" x14ac:dyDescent="0.2">
      <c r="A150" s="47" t="s">
        <v>20</v>
      </c>
      <c r="B150" s="48" t="s">
        <v>18</v>
      </c>
      <c r="C150" s="48">
        <v>673</v>
      </c>
      <c r="D150" s="192">
        <v>1</v>
      </c>
      <c r="E150" s="192">
        <v>1</v>
      </c>
      <c r="F150" s="192">
        <v>0</v>
      </c>
      <c r="G150" s="192">
        <v>1</v>
      </c>
      <c r="H150" s="192">
        <v>1</v>
      </c>
      <c r="I150" s="192">
        <v>1</v>
      </c>
      <c r="J150" s="192">
        <v>1</v>
      </c>
      <c r="K150" s="192">
        <v>1</v>
      </c>
      <c r="L150" s="192">
        <v>1</v>
      </c>
      <c r="M150" s="192">
        <v>0</v>
      </c>
      <c r="N150" s="192">
        <v>1</v>
      </c>
      <c r="O150" s="192">
        <v>1</v>
      </c>
      <c r="P150" s="192">
        <v>0</v>
      </c>
      <c r="Q150" s="192">
        <v>1</v>
      </c>
      <c r="R150" s="192">
        <v>1</v>
      </c>
      <c r="S150" s="191">
        <f t="shared" si="4"/>
        <v>12</v>
      </c>
    </row>
    <row r="151" spans="1:19" ht="12.75" x14ac:dyDescent="0.2">
      <c r="A151" s="47" t="s">
        <v>44</v>
      </c>
      <c r="B151" s="48" t="s">
        <v>22</v>
      </c>
      <c r="C151" s="48">
        <v>673</v>
      </c>
      <c r="D151" s="192">
        <v>1</v>
      </c>
      <c r="E151" s="192">
        <v>1</v>
      </c>
      <c r="F151" s="192">
        <v>0</v>
      </c>
      <c r="G151" s="192">
        <v>1</v>
      </c>
      <c r="H151" s="192">
        <v>1</v>
      </c>
      <c r="I151" s="192">
        <v>1</v>
      </c>
      <c r="J151" s="192">
        <v>1</v>
      </c>
      <c r="K151" s="192">
        <v>1</v>
      </c>
      <c r="L151" s="192">
        <v>1</v>
      </c>
      <c r="M151" s="192">
        <v>0</v>
      </c>
      <c r="N151" s="192">
        <v>1</v>
      </c>
      <c r="O151" s="192">
        <v>1</v>
      </c>
      <c r="P151" s="192">
        <v>1</v>
      </c>
      <c r="Q151" s="192">
        <v>1</v>
      </c>
      <c r="R151" s="192">
        <v>1</v>
      </c>
      <c r="S151" s="191">
        <f t="shared" si="4"/>
        <v>13</v>
      </c>
    </row>
    <row r="152" spans="1:19" ht="12.75" x14ac:dyDescent="0.2">
      <c r="A152" s="47" t="s">
        <v>342</v>
      </c>
      <c r="B152" s="48" t="s">
        <v>82</v>
      </c>
      <c r="C152" s="48">
        <v>665</v>
      </c>
      <c r="D152" s="48">
        <v>1</v>
      </c>
      <c r="E152" s="48">
        <v>1</v>
      </c>
      <c r="F152" s="48">
        <v>1</v>
      </c>
      <c r="G152" s="48">
        <v>1</v>
      </c>
      <c r="H152" s="48">
        <v>1</v>
      </c>
      <c r="I152" s="48">
        <v>1</v>
      </c>
      <c r="J152" s="48">
        <v>1</v>
      </c>
      <c r="K152" s="48">
        <v>1</v>
      </c>
      <c r="L152" s="48">
        <v>1</v>
      </c>
      <c r="M152" s="48">
        <v>1</v>
      </c>
      <c r="N152" s="48">
        <v>1</v>
      </c>
      <c r="O152" s="48">
        <v>1</v>
      </c>
      <c r="P152" s="48">
        <v>1</v>
      </c>
      <c r="Q152" s="48">
        <v>1</v>
      </c>
      <c r="R152" s="48">
        <v>1</v>
      </c>
      <c r="S152" s="191">
        <f t="shared" si="4"/>
        <v>15</v>
      </c>
    </row>
    <row r="153" spans="1:19" s="6" customFormat="1" ht="12.75" x14ac:dyDescent="0.2">
      <c r="A153" s="47" t="s">
        <v>32</v>
      </c>
      <c r="B153" s="48" t="s">
        <v>22</v>
      </c>
      <c r="C153" s="48">
        <v>663</v>
      </c>
      <c r="D153" s="192">
        <v>1</v>
      </c>
      <c r="E153" s="192">
        <v>1</v>
      </c>
      <c r="F153" s="192">
        <v>1</v>
      </c>
      <c r="G153" s="192">
        <v>1</v>
      </c>
      <c r="H153" s="192">
        <v>1</v>
      </c>
      <c r="I153" s="192">
        <v>1</v>
      </c>
      <c r="J153" s="192">
        <v>1</v>
      </c>
      <c r="K153" s="192">
        <v>1</v>
      </c>
      <c r="L153" s="192">
        <v>1</v>
      </c>
      <c r="M153" s="192">
        <v>0</v>
      </c>
      <c r="N153" s="192">
        <v>1</v>
      </c>
      <c r="O153" s="192">
        <v>1</v>
      </c>
      <c r="P153" s="192">
        <v>1</v>
      </c>
      <c r="Q153" s="192">
        <v>1</v>
      </c>
      <c r="R153" s="192">
        <v>1</v>
      </c>
      <c r="S153" s="191">
        <f t="shared" si="4"/>
        <v>14</v>
      </c>
    </row>
    <row r="154" spans="1:19" s="6" customFormat="1" ht="12.75" x14ac:dyDescent="0.2">
      <c r="A154" s="47" t="s">
        <v>92</v>
      </c>
      <c r="B154" s="48" t="s">
        <v>93</v>
      </c>
      <c r="C154" s="48">
        <v>656</v>
      </c>
      <c r="D154" s="48">
        <v>1</v>
      </c>
      <c r="E154" s="48">
        <v>1</v>
      </c>
      <c r="F154" s="48">
        <v>0</v>
      </c>
      <c r="G154" s="48">
        <v>1</v>
      </c>
      <c r="H154" s="48">
        <v>0</v>
      </c>
      <c r="I154" s="48">
        <v>1</v>
      </c>
      <c r="J154" s="48">
        <v>1</v>
      </c>
      <c r="K154" s="48">
        <v>1</v>
      </c>
      <c r="L154" s="48">
        <v>1</v>
      </c>
      <c r="M154" s="48">
        <v>1</v>
      </c>
      <c r="N154" s="48">
        <v>1</v>
      </c>
      <c r="O154" s="48">
        <v>1</v>
      </c>
      <c r="P154" s="48">
        <v>1</v>
      </c>
      <c r="Q154" s="48">
        <v>1</v>
      </c>
      <c r="R154" s="48">
        <v>1</v>
      </c>
      <c r="S154" s="191">
        <f t="shared" si="4"/>
        <v>13</v>
      </c>
    </row>
    <row r="155" spans="1:19" ht="12.75" x14ac:dyDescent="0.2">
      <c r="A155" s="47" t="s">
        <v>163</v>
      </c>
      <c r="B155" s="48" t="s">
        <v>153</v>
      </c>
      <c r="C155" s="179">
        <v>655</v>
      </c>
      <c r="D155" s="48">
        <v>1</v>
      </c>
      <c r="E155" s="48">
        <v>1</v>
      </c>
      <c r="F155" s="48">
        <v>0</v>
      </c>
      <c r="G155" s="48">
        <v>1</v>
      </c>
      <c r="H155" s="48">
        <v>1</v>
      </c>
      <c r="I155" s="48">
        <v>1</v>
      </c>
      <c r="J155" s="48">
        <v>1</v>
      </c>
      <c r="K155" s="48">
        <v>1</v>
      </c>
      <c r="L155" s="48">
        <v>1</v>
      </c>
      <c r="M155" s="48">
        <v>1</v>
      </c>
      <c r="N155" s="48">
        <v>1</v>
      </c>
      <c r="O155" s="48">
        <v>1</v>
      </c>
      <c r="P155" s="48">
        <v>1</v>
      </c>
      <c r="Q155" s="48">
        <v>1</v>
      </c>
      <c r="R155" s="48">
        <v>1</v>
      </c>
      <c r="S155" s="191">
        <f t="shared" si="4"/>
        <v>14</v>
      </c>
    </row>
    <row r="156" spans="1:19" s="6" customFormat="1" ht="12.75" x14ac:dyDescent="0.2">
      <c r="A156" s="47" t="s">
        <v>52</v>
      </c>
      <c r="B156" s="48" t="s">
        <v>47</v>
      </c>
      <c r="C156" s="48">
        <v>654</v>
      </c>
      <c r="D156" s="48">
        <v>0</v>
      </c>
      <c r="E156" s="48">
        <v>1</v>
      </c>
      <c r="F156" s="48">
        <v>0</v>
      </c>
      <c r="G156" s="48">
        <v>0</v>
      </c>
      <c r="H156" s="48">
        <v>1</v>
      </c>
      <c r="I156" s="48">
        <v>1</v>
      </c>
      <c r="J156" s="48">
        <v>1</v>
      </c>
      <c r="K156" s="48">
        <v>1</v>
      </c>
      <c r="L156" s="48">
        <v>1</v>
      </c>
      <c r="M156" s="48">
        <v>1</v>
      </c>
      <c r="N156" s="48">
        <v>1</v>
      </c>
      <c r="O156" s="48">
        <v>1</v>
      </c>
      <c r="P156" s="48">
        <v>1</v>
      </c>
      <c r="Q156" s="192">
        <v>1</v>
      </c>
      <c r="R156" s="192">
        <v>0</v>
      </c>
      <c r="S156" s="191">
        <f t="shared" si="4"/>
        <v>11</v>
      </c>
    </row>
    <row r="157" spans="1:19" s="6" customFormat="1" ht="12.75" x14ac:dyDescent="0.2">
      <c r="A157" s="47" t="s">
        <v>165</v>
      </c>
      <c r="B157" s="48" t="s">
        <v>153</v>
      </c>
      <c r="C157" s="179">
        <v>652</v>
      </c>
      <c r="D157" s="48">
        <v>1</v>
      </c>
      <c r="E157" s="48">
        <v>1</v>
      </c>
      <c r="F157" s="48">
        <v>0</v>
      </c>
      <c r="G157" s="48">
        <v>1</v>
      </c>
      <c r="H157" s="48">
        <v>1</v>
      </c>
      <c r="I157" s="48">
        <v>1</v>
      </c>
      <c r="J157" s="48">
        <v>1</v>
      </c>
      <c r="K157" s="48">
        <v>1</v>
      </c>
      <c r="L157" s="48">
        <v>1</v>
      </c>
      <c r="M157" s="48">
        <v>1</v>
      </c>
      <c r="N157" s="48">
        <v>1</v>
      </c>
      <c r="O157" s="48">
        <v>1</v>
      </c>
      <c r="P157" s="48">
        <v>1</v>
      </c>
      <c r="Q157" s="48">
        <v>1</v>
      </c>
      <c r="R157" s="48">
        <v>1</v>
      </c>
      <c r="S157" s="191">
        <f t="shared" si="4"/>
        <v>14</v>
      </c>
    </row>
    <row r="158" spans="1:19" ht="12.75" x14ac:dyDescent="0.2">
      <c r="A158" s="47" t="s">
        <v>156</v>
      </c>
      <c r="B158" s="48" t="s">
        <v>153</v>
      </c>
      <c r="C158" s="179">
        <v>644</v>
      </c>
      <c r="D158" s="48">
        <v>1</v>
      </c>
      <c r="E158" s="48">
        <v>1</v>
      </c>
      <c r="F158" s="48">
        <v>0</v>
      </c>
      <c r="G158" s="48">
        <v>1</v>
      </c>
      <c r="H158" s="48">
        <v>1</v>
      </c>
      <c r="I158" s="48">
        <v>1</v>
      </c>
      <c r="J158" s="48">
        <v>1</v>
      </c>
      <c r="K158" s="48">
        <v>1</v>
      </c>
      <c r="L158" s="48">
        <v>1</v>
      </c>
      <c r="M158" s="48">
        <v>1</v>
      </c>
      <c r="N158" s="48">
        <v>1</v>
      </c>
      <c r="O158" s="48">
        <v>1</v>
      </c>
      <c r="P158" s="48">
        <v>1</v>
      </c>
      <c r="Q158" s="48">
        <v>1</v>
      </c>
      <c r="R158" s="48">
        <v>1</v>
      </c>
      <c r="S158" s="191">
        <f t="shared" si="4"/>
        <v>14</v>
      </c>
    </row>
    <row r="159" spans="1:19" ht="12.75" x14ac:dyDescent="0.2">
      <c r="A159" s="47" t="s">
        <v>119</v>
      </c>
      <c r="B159" s="48" t="s">
        <v>110</v>
      </c>
      <c r="C159" s="48">
        <v>632</v>
      </c>
      <c r="D159" s="48">
        <v>1</v>
      </c>
      <c r="E159" s="48">
        <v>1</v>
      </c>
      <c r="F159" s="48">
        <v>1</v>
      </c>
      <c r="G159" s="48">
        <v>1</v>
      </c>
      <c r="H159" s="48">
        <v>1</v>
      </c>
      <c r="I159" s="48">
        <v>1</v>
      </c>
      <c r="J159" s="48">
        <v>1</v>
      </c>
      <c r="K159" s="48">
        <v>1</v>
      </c>
      <c r="L159" s="48">
        <v>0</v>
      </c>
      <c r="M159" s="48">
        <v>1</v>
      </c>
      <c r="N159" s="48">
        <v>1</v>
      </c>
      <c r="O159" s="48">
        <v>1</v>
      </c>
      <c r="P159" s="48">
        <v>1</v>
      </c>
      <c r="Q159" s="48">
        <v>1</v>
      </c>
      <c r="R159" s="48">
        <v>1</v>
      </c>
      <c r="S159" s="191">
        <f t="shared" si="4"/>
        <v>14</v>
      </c>
    </row>
    <row r="160" spans="1:19" ht="12.75" x14ac:dyDescent="0.2">
      <c r="A160" s="47" t="s">
        <v>117</v>
      </c>
      <c r="B160" s="48" t="s">
        <v>110</v>
      </c>
      <c r="C160" s="48">
        <v>629</v>
      </c>
      <c r="D160" s="48">
        <v>0</v>
      </c>
      <c r="E160" s="48">
        <v>1</v>
      </c>
      <c r="F160" s="48">
        <v>1</v>
      </c>
      <c r="G160" s="48">
        <v>1</v>
      </c>
      <c r="H160" s="48">
        <v>1</v>
      </c>
      <c r="I160" s="48">
        <v>1</v>
      </c>
      <c r="J160" s="48">
        <v>1</v>
      </c>
      <c r="K160" s="48">
        <v>1</v>
      </c>
      <c r="L160" s="48">
        <v>1</v>
      </c>
      <c r="M160" s="48">
        <v>1</v>
      </c>
      <c r="N160" s="48">
        <v>1</v>
      </c>
      <c r="O160" s="48">
        <v>1</v>
      </c>
      <c r="P160" s="48">
        <v>1</v>
      </c>
      <c r="Q160" s="48">
        <v>1</v>
      </c>
      <c r="R160" s="48">
        <v>1</v>
      </c>
      <c r="S160" s="191">
        <f t="shared" si="4"/>
        <v>14</v>
      </c>
    </row>
    <row r="161" spans="1:19" ht="12.75" x14ac:dyDescent="0.2">
      <c r="A161" s="47" t="s">
        <v>197</v>
      </c>
      <c r="B161" s="48" t="s">
        <v>193</v>
      </c>
      <c r="C161" s="48">
        <v>590</v>
      </c>
      <c r="D161" s="48">
        <v>1</v>
      </c>
      <c r="E161" s="48">
        <v>1</v>
      </c>
      <c r="F161" s="48">
        <v>0</v>
      </c>
      <c r="G161" s="48">
        <v>1</v>
      </c>
      <c r="H161" s="48">
        <v>1</v>
      </c>
      <c r="I161" s="48">
        <v>1</v>
      </c>
      <c r="J161" s="48">
        <v>1</v>
      </c>
      <c r="K161" s="48">
        <v>1</v>
      </c>
      <c r="L161" s="48">
        <v>1</v>
      </c>
      <c r="M161" s="48">
        <v>0</v>
      </c>
      <c r="N161" s="48">
        <v>1</v>
      </c>
      <c r="O161" s="48">
        <v>1</v>
      </c>
      <c r="P161" s="48">
        <v>1</v>
      </c>
      <c r="Q161" s="48">
        <v>1</v>
      </c>
      <c r="R161" s="48">
        <v>1</v>
      </c>
      <c r="S161" s="191">
        <f t="shared" si="4"/>
        <v>13</v>
      </c>
    </row>
    <row r="162" spans="1:19" ht="12.75" x14ac:dyDescent="0.2">
      <c r="A162" s="47" t="s">
        <v>17</v>
      </c>
      <c r="B162" s="48" t="s">
        <v>18</v>
      </c>
      <c r="C162" s="48">
        <v>588</v>
      </c>
      <c r="D162" s="192">
        <v>1</v>
      </c>
      <c r="E162" s="192">
        <v>1</v>
      </c>
      <c r="F162" s="192">
        <v>0</v>
      </c>
      <c r="G162" s="192">
        <v>1</v>
      </c>
      <c r="H162" s="192">
        <v>1</v>
      </c>
      <c r="I162" s="192">
        <v>1</v>
      </c>
      <c r="J162" s="192">
        <v>1</v>
      </c>
      <c r="K162" s="192">
        <v>1</v>
      </c>
      <c r="L162" s="192">
        <v>0</v>
      </c>
      <c r="M162" s="192">
        <v>0</v>
      </c>
      <c r="N162" s="192">
        <v>1</v>
      </c>
      <c r="O162" s="192">
        <v>1</v>
      </c>
      <c r="P162" s="192">
        <v>0</v>
      </c>
      <c r="Q162" s="192">
        <v>1</v>
      </c>
      <c r="R162" s="192">
        <v>1</v>
      </c>
      <c r="S162" s="191">
        <f t="shared" ref="S162:S193" si="5">SUM(D162:R162)</f>
        <v>11</v>
      </c>
    </row>
    <row r="163" spans="1:19" ht="12.75" x14ac:dyDescent="0.2">
      <c r="A163" s="47" t="s">
        <v>79</v>
      </c>
      <c r="B163" s="48" t="s">
        <v>76</v>
      </c>
      <c r="C163" s="48">
        <v>588</v>
      </c>
      <c r="D163" s="48">
        <v>1</v>
      </c>
      <c r="E163" s="48">
        <v>1</v>
      </c>
      <c r="F163" s="48">
        <v>1</v>
      </c>
      <c r="G163" s="48">
        <v>1</v>
      </c>
      <c r="H163" s="48">
        <v>1</v>
      </c>
      <c r="I163" s="48">
        <v>1</v>
      </c>
      <c r="J163" s="48">
        <v>1</v>
      </c>
      <c r="K163" s="48">
        <v>1</v>
      </c>
      <c r="L163" s="48">
        <v>1</v>
      </c>
      <c r="M163" s="48">
        <v>0</v>
      </c>
      <c r="N163" s="48">
        <v>1</v>
      </c>
      <c r="O163" s="48">
        <v>1</v>
      </c>
      <c r="P163" s="48">
        <v>1</v>
      </c>
      <c r="Q163" s="48">
        <v>1</v>
      </c>
      <c r="R163" s="48">
        <v>1</v>
      </c>
      <c r="S163" s="191">
        <f t="shared" si="5"/>
        <v>14</v>
      </c>
    </row>
    <row r="164" spans="1:19" ht="12.75" x14ac:dyDescent="0.2">
      <c r="A164" s="47" t="s">
        <v>95</v>
      </c>
      <c r="B164" s="48" t="s">
        <v>96</v>
      </c>
      <c r="C164" s="48">
        <v>571</v>
      </c>
      <c r="D164" s="48">
        <v>1</v>
      </c>
      <c r="E164" s="48">
        <v>1</v>
      </c>
      <c r="F164" s="48">
        <v>1</v>
      </c>
      <c r="G164" s="48">
        <v>1</v>
      </c>
      <c r="H164" s="48">
        <v>1</v>
      </c>
      <c r="I164" s="48">
        <v>1</v>
      </c>
      <c r="J164" s="48">
        <v>1</v>
      </c>
      <c r="K164" s="48">
        <v>1</v>
      </c>
      <c r="L164" s="48">
        <v>1</v>
      </c>
      <c r="M164" s="48">
        <v>1</v>
      </c>
      <c r="N164" s="48">
        <v>1</v>
      </c>
      <c r="O164" s="48">
        <v>1</v>
      </c>
      <c r="P164" s="48">
        <v>1</v>
      </c>
      <c r="Q164" s="48">
        <v>1</v>
      </c>
      <c r="R164" s="48">
        <v>1</v>
      </c>
      <c r="S164" s="191">
        <f t="shared" si="5"/>
        <v>15</v>
      </c>
    </row>
    <row r="165" spans="1:19" ht="12.75" x14ac:dyDescent="0.2">
      <c r="A165" s="47" t="s">
        <v>97</v>
      </c>
      <c r="B165" s="48" t="s">
        <v>96</v>
      </c>
      <c r="C165" s="48">
        <v>569</v>
      </c>
      <c r="D165" s="48">
        <v>1</v>
      </c>
      <c r="E165" s="48">
        <v>1</v>
      </c>
      <c r="F165" s="48">
        <v>1</v>
      </c>
      <c r="G165" s="48">
        <v>1</v>
      </c>
      <c r="H165" s="48">
        <v>1</v>
      </c>
      <c r="I165" s="48">
        <v>1</v>
      </c>
      <c r="J165" s="48">
        <v>1</v>
      </c>
      <c r="K165" s="48">
        <v>1</v>
      </c>
      <c r="L165" s="48">
        <v>1</v>
      </c>
      <c r="M165" s="48">
        <v>1</v>
      </c>
      <c r="N165" s="48">
        <v>1</v>
      </c>
      <c r="O165" s="48">
        <v>1</v>
      </c>
      <c r="P165" s="48">
        <v>1</v>
      </c>
      <c r="Q165" s="48">
        <v>1</v>
      </c>
      <c r="R165" s="48">
        <v>1</v>
      </c>
      <c r="S165" s="191">
        <f t="shared" si="5"/>
        <v>15</v>
      </c>
    </row>
    <row r="166" spans="1:19" s="6" customFormat="1" ht="12.75" x14ac:dyDescent="0.2">
      <c r="A166" s="47" t="s">
        <v>19</v>
      </c>
      <c r="B166" s="48" t="s">
        <v>18</v>
      </c>
      <c r="C166" s="48">
        <v>566</v>
      </c>
      <c r="D166" s="192">
        <v>1</v>
      </c>
      <c r="E166" s="192">
        <v>1</v>
      </c>
      <c r="F166" s="192">
        <v>0</v>
      </c>
      <c r="G166" s="192">
        <v>1</v>
      </c>
      <c r="H166" s="192">
        <v>1</v>
      </c>
      <c r="I166" s="192">
        <v>1</v>
      </c>
      <c r="J166" s="192">
        <v>1</v>
      </c>
      <c r="K166" s="192">
        <v>1</v>
      </c>
      <c r="L166" s="192">
        <v>0</v>
      </c>
      <c r="M166" s="192">
        <v>0</v>
      </c>
      <c r="N166" s="192">
        <v>1</v>
      </c>
      <c r="O166" s="192">
        <v>1</v>
      </c>
      <c r="P166" s="192">
        <v>0</v>
      </c>
      <c r="Q166" s="192">
        <v>1</v>
      </c>
      <c r="R166" s="192">
        <v>1</v>
      </c>
      <c r="S166" s="191">
        <f t="shared" si="5"/>
        <v>11</v>
      </c>
    </row>
    <row r="167" spans="1:19" s="6" customFormat="1" ht="12.75" x14ac:dyDescent="0.2">
      <c r="A167" s="47" t="s">
        <v>343</v>
      </c>
      <c r="B167" s="48" t="s">
        <v>107</v>
      </c>
      <c r="C167" s="48">
        <v>552</v>
      </c>
      <c r="D167" s="48">
        <v>1</v>
      </c>
      <c r="E167" s="48">
        <v>1</v>
      </c>
      <c r="F167" s="48">
        <v>0</v>
      </c>
      <c r="G167" s="48">
        <v>1</v>
      </c>
      <c r="H167" s="48">
        <v>1</v>
      </c>
      <c r="I167" s="48">
        <v>1</v>
      </c>
      <c r="J167" s="48">
        <v>1</v>
      </c>
      <c r="K167" s="48">
        <v>1</v>
      </c>
      <c r="L167" s="48">
        <v>1</v>
      </c>
      <c r="M167" s="48">
        <v>0</v>
      </c>
      <c r="N167" s="48">
        <v>1</v>
      </c>
      <c r="O167" s="48">
        <v>1</v>
      </c>
      <c r="P167" s="48">
        <v>0</v>
      </c>
      <c r="Q167" s="48">
        <v>1</v>
      </c>
      <c r="R167" s="48">
        <v>1</v>
      </c>
      <c r="S167" s="191">
        <f t="shared" si="5"/>
        <v>12</v>
      </c>
    </row>
    <row r="168" spans="1:19" ht="12.75" x14ac:dyDescent="0.2">
      <c r="A168" s="47" t="s">
        <v>177</v>
      </c>
      <c r="B168" s="48" t="s">
        <v>153</v>
      </c>
      <c r="C168" s="179">
        <v>541</v>
      </c>
      <c r="D168" s="48">
        <v>1</v>
      </c>
      <c r="E168" s="48">
        <v>1</v>
      </c>
      <c r="F168" s="48">
        <v>0</v>
      </c>
      <c r="G168" s="48">
        <v>1</v>
      </c>
      <c r="H168" s="48">
        <v>1</v>
      </c>
      <c r="I168" s="48">
        <v>1</v>
      </c>
      <c r="J168" s="48">
        <v>1</v>
      </c>
      <c r="K168" s="48">
        <v>1</v>
      </c>
      <c r="L168" s="48">
        <v>1</v>
      </c>
      <c r="M168" s="48">
        <v>1</v>
      </c>
      <c r="N168" s="48">
        <v>1</v>
      </c>
      <c r="O168" s="48">
        <v>1</v>
      </c>
      <c r="P168" s="48">
        <v>1</v>
      </c>
      <c r="Q168" s="48">
        <v>1</v>
      </c>
      <c r="R168" s="48">
        <v>1</v>
      </c>
      <c r="S168" s="191">
        <f t="shared" si="5"/>
        <v>14</v>
      </c>
    </row>
    <row r="169" spans="1:19" ht="12.75" x14ac:dyDescent="0.2">
      <c r="A169" s="47" t="s">
        <v>116</v>
      </c>
      <c r="B169" s="48" t="s">
        <v>110</v>
      </c>
      <c r="C169" s="48">
        <v>511</v>
      </c>
      <c r="D169" s="48">
        <v>0</v>
      </c>
      <c r="E169" s="48">
        <v>1</v>
      </c>
      <c r="F169" s="48">
        <v>1</v>
      </c>
      <c r="G169" s="48">
        <v>1</v>
      </c>
      <c r="H169" s="48">
        <v>1</v>
      </c>
      <c r="I169" s="48">
        <v>1</v>
      </c>
      <c r="J169" s="48">
        <v>1</v>
      </c>
      <c r="K169" s="48">
        <v>1</v>
      </c>
      <c r="L169" s="48">
        <v>1</v>
      </c>
      <c r="M169" s="48">
        <v>1</v>
      </c>
      <c r="N169" s="48">
        <v>1</v>
      </c>
      <c r="O169" s="48">
        <v>1</v>
      </c>
      <c r="P169" s="48">
        <v>1</v>
      </c>
      <c r="Q169" s="48">
        <v>1</v>
      </c>
      <c r="R169" s="48">
        <v>1</v>
      </c>
      <c r="S169" s="191">
        <f t="shared" si="5"/>
        <v>14</v>
      </c>
    </row>
    <row r="170" spans="1:19" ht="12.75" x14ac:dyDescent="0.2">
      <c r="A170" s="47" t="s">
        <v>75</v>
      </c>
      <c r="B170" s="48" t="s">
        <v>76</v>
      </c>
      <c r="C170" s="48">
        <v>510</v>
      </c>
      <c r="D170" s="48">
        <v>1</v>
      </c>
      <c r="E170" s="48">
        <v>1</v>
      </c>
      <c r="F170" s="48">
        <v>1</v>
      </c>
      <c r="G170" s="48">
        <v>1</v>
      </c>
      <c r="H170" s="48">
        <v>1</v>
      </c>
      <c r="I170" s="48">
        <v>1</v>
      </c>
      <c r="J170" s="48">
        <v>1</v>
      </c>
      <c r="K170" s="48">
        <v>1</v>
      </c>
      <c r="L170" s="48">
        <v>1</v>
      </c>
      <c r="M170" s="48">
        <v>0</v>
      </c>
      <c r="N170" s="48">
        <v>1</v>
      </c>
      <c r="O170" s="48">
        <v>1</v>
      </c>
      <c r="P170" s="48">
        <v>1</v>
      </c>
      <c r="Q170" s="48">
        <v>1</v>
      </c>
      <c r="R170" s="48">
        <v>1</v>
      </c>
      <c r="S170" s="191">
        <f t="shared" si="5"/>
        <v>14</v>
      </c>
    </row>
    <row r="171" spans="1:19" s="6" customFormat="1" ht="12.75" x14ac:dyDescent="0.2">
      <c r="A171" s="47" t="s">
        <v>46</v>
      </c>
      <c r="B171" s="48" t="s">
        <v>47</v>
      </c>
      <c r="C171" s="48">
        <v>487</v>
      </c>
      <c r="D171" s="48">
        <v>0</v>
      </c>
      <c r="E171" s="48">
        <v>1</v>
      </c>
      <c r="F171" s="48">
        <v>0</v>
      </c>
      <c r="G171" s="48">
        <v>1</v>
      </c>
      <c r="H171" s="48">
        <v>1</v>
      </c>
      <c r="I171" s="48">
        <v>1</v>
      </c>
      <c r="J171" s="48">
        <v>1</v>
      </c>
      <c r="K171" s="48">
        <v>1</v>
      </c>
      <c r="L171" s="48">
        <v>1</v>
      </c>
      <c r="M171" s="48">
        <v>0</v>
      </c>
      <c r="N171" s="48">
        <v>1</v>
      </c>
      <c r="O171" s="48">
        <v>1</v>
      </c>
      <c r="P171" s="48">
        <v>0</v>
      </c>
      <c r="Q171" s="192">
        <v>1</v>
      </c>
      <c r="R171" s="192">
        <v>0</v>
      </c>
      <c r="S171" s="191">
        <f t="shared" si="5"/>
        <v>10</v>
      </c>
    </row>
    <row r="172" spans="1:19" ht="12.75" x14ac:dyDescent="0.2">
      <c r="A172" s="47" t="s">
        <v>269</v>
      </c>
      <c r="B172" s="48" t="s">
        <v>47</v>
      </c>
      <c r="C172" s="48">
        <v>478</v>
      </c>
      <c r="D172" s="48">
        <v>0</v>
      </c>
      <c r="E172" s="48">
        <v>1</v>
      </c>
      <c r="F172" s="48">
        <v>0</v>
      </c>
      <c r="G172" s="48">
        <v>1</v>
      </c>
      <c r="H172" s="48">
        <v>1</v>
      </c>
      <c r="I172" s="48">
        <v>0</v>
      </c>
      <c r="J172" s="48">
        <v>1</v>
      </c>
      <c r="K172" s="48">
        <v>1</v>
      </c>
      <c r="L172" s="48">
        <v>1</v>
      </c>
      <c r="M172" s="48">
        <v>0</v>
      </c>
      <c r="N172" s="48">
        <v>1</v>
      </c>
      <c r="O172" s="48">
        <v>1</v>
      </c>
      <c r="P172" s="48">
        <v>0</v>
      </c>
      <c r="Q172" s="192">
        <v>1</v>
      </c>
      <c r="R172" s="192">
        <v>0</v>
      </c>
      <c r="S172" s="191">
        <f t="shared" si="5"/>
        <v>9</v>
      </c>
    </row>
    <row r="173" spans="1:19" ht="12.75" x14ac:dyDescent="0.2">
      <c r="A173" s="47" t="s">
        <v>209</v>
      </c>
      <c r="B173" s="48" t="s">
        <v>47</v>
      </c>
      <c r="C173" s="48">
        <v>466</v>
      </c>
      <c r="D173" s="48">
        <v>0</v>
      </c>
      <c r="E173" s="48">
        <v>1</v>
      </c>
      <c r="F173" s="48">
        <v>0</v>
      </c>
      <c r="G173" s="48">
        <v>0</v>
      </c>
      <c r="H173" s="48">
        <v>1</v>
      </c>
      <c r="I173" s="48">
        <v>1</v>
      </c>
      <c r="J173" s="48">
        <v>1</v>
      </c>
      <c r="K173" s="48">
        <v>1</v>
      </c>
      <c r="L173" s="48">
        <v>1</v>
      </c>
      <c r="M173" s="48">
        <v>1</v>
      </c>
      <c r="N173" s="48">
        <v>1</v>
      </c>
      <c r="O173" s="48">
        <v>1</v>
      </c>
      <c r="P173" s="48">
        <v>1</v>
      </c>
      <c r="Q173" s="192">
        <v>1</v>
      </c>
      <c r="R173" s="192">
        <v>1</v>
      </c>
      <c r="S173" s="191">
        <f t="shared" si="5"/>
        <v>12</v>
      </c>
    </row>
    <row r="174" spans="1:19" ht="12.75" x14ac:dyDescent="0.2">
      <c r="A174" s="47" t="s">
        <v>55</v>
      </c>
      <c r="B174" s="48" t="s">
        <v>47</v>
      </c>
      <c r="C174" s="48">
        <v>463</v>
      </c>
      <c r="D174" s="48">
        <v>0</v>
      </c>
      <c r="E174" s="48">
        <v>1</v>
      </c>
      <c r="F174" s="48">
        <v>0</v>
      </c>
      <c r="G174" s="48">
        <v>0</v>
      </c>
      <c r="H174" s="48">
        <v>1</v>
      </c>
      <c r="I174" s="48">
        <v>1</v>
      </c>
      <c r="J174" s="48">
        <v>1</v>
      </c>
      <c r="K174" s="48">
        <v>1</v>
      </c>
      <c r="L174" s="48">
        <v>1</v>
      </c>
      <c r="M174" s="48">
        <v>1</v>
      </c>
      <c r="N174" s="48">
        <v>1</v>
      </c>
      <c r="O174" s="48">
        <v>1</v>
      </c>
      <c r="P174" s="48">
        <v>1</v>
      </c>
      <c r="Q174" s="192">
        <v>1</v>
      </c>
      <c r="R174" s="192">
        <v>1</v>
      </c>
      <c r="S174" s="191">
        <f t="shared" si="5"/>
        <v>12</v>
      </c>
    </row>
    <row r="175" spans="1:19" ht="12.75" x14ac:dyDescent="0.2">
      <c r="A175" s="47" t="s">
        <v>53</v>
      </c>
      <c r="B175" s="48" t="s">
        <v>47</v>
      </c>
      <c r="C175" s="48">
        <v>447</v>
      </c>
      <c r="D175" s="48">
        <v>0</v>
      </c>
      <c r="E175" s="48">
        <v>1</v>
      </c>
      <c r="F175" s="48">
        <v>0</v>
      </c>
      <c r="G175" s="48">
        <v>0</v>
      </c>
      <c r="H175" s="48">
        <v>1</v>
      </c>
      <c r="I175" s="48">
        <v>1</v>
      </c>
      <c r="J175" s="48">
        <v>1</v>
      </c>
      <c r="K175" s="48">
        <v>1</v>
      </c>
      <c r="L175" s="48">
        <v>1</v>
      </c>
      <c r="M175" s="48">
        <v>0</v>
      </c>
      <c r="N175" s="48">
        <v>1</v>
      </c>
      <c r="O175" s="48">
        <v>1</v>
      </c>
      <c r="P175" s="48">
        <v>1</v>
      </c>
      <c r="Q175" s="192">
        <v>1</v>
      </c>
      <c r="R175" s="192">
        <v>0</v>
      </c>
      <c r="S175" s="191">
        <f t="shared" si="5"/>
        <v>10</v>
      </c>
    </row>
    <row r="176" spans="1:19" s="6" customFormat="1" ht="12.75" x14ac:dyDescent="0.2">
      <c r="A176" s="47" t="s">
        <v>133</v>
      </c>
      <c r="B176" s="48" t="s">
        <v>134</v>
      </c>
      <c r="C176" s="48">
        <v>440</v>
      </c>
      <c r="D176" s="48">
        <v>1</v>
      </c>
      <c r="E176" s="48">
        <v>1</v>
      </c>
      <c r="F176" s="48">
        <v>1</v>
      </c>
      <c r="G176" s="48">
        <v>1</v>
      </c>
      <c r="H176" s="48">
        <v>1</v>
      </c>
      <c r="I176" s="48">
        <v>1</v>
      </c>
      <c r="J176" s="48">
        <v>1</v>
      </c>
      <c r="K176" s="48">
        <v>1</v>
      </c>
      <c r="L176" s="48">
        <v>1</v>
      </c>
      <c r="M176" s="48">
        <v>1</v>
      </c>
      <c r="N176" s="48">
        <v>1</v>
      </c>
      <c r="O176" s="48">
        <v>1</v>
      </c>
      <c r="P176" s="48">
        <v>1</v>
      </c>
      <c r="Q176" s="48">
        <v>1</v>
      </c>
      <c r="R176" s="48">
        <v>1</v>
      </c>
      <c r="S176" s="191">
        <f t="shared" si="5"/>
        <v>15</v>
      </c>
    </row>
    <row r="177" spans="1:19" ht="12.75" x14ac:dyDescent="0.2">
      <c r="A177" s="47" t="s">
        <v>59</v>
      </c>
      <c r="B177" s="48" t="s">
        <v>47</v>
      </c>
      <c r="C177" s="48">
        <v>418</v>
      </c>
      <c r="D177" s="48">
        <v>0</v>
      </c>
      <c r="E177" s="48">
        <v>1</v>
      </c>
      <c r="F177" s="48">
        <v>0</v>
      </c>
      <c r="G177" s="48">
        <v>1</v>
      </c>
      <c r="H177" s="48">
        <v>1</v>
      </c>
      <c r="I177" s="48">
        <v>1</v>
      </c>
      <c r="J177" s="48">
        <v>1</v>
      </c>
      <c r="K177" s="48">
        <v>0</v>
      </c>
      <c r="L177" s="48">
        <v>1</v>
      </c>
      <c r="M177" s="48">
        <v>0</v>
      </c>
      <c r="N177" s="48">
        <v>1</v>
      </c>
      <c r="O177" s="48">
        <v>1</v>
      </c>
      <c r="P177" s="48">
        <v>1</v>
      </c>
      <c r="Q177" s="192">
        <v>1</v>
      </c>
      <c r="R177" s="192">
        <v>0</v>
      </c>
      <c r="S177" s="191">
        <f t="shared" si="5"/>
        <v>10</v>
      </c>
    </row>
    <row r="178" spans="1:19" ht="12.75" x14ac:dyDescent="0.2">
      <c r="A178" s="47" t="s">
        <v>267</v>
      </c>
      <c r="B178" s="48" t="s">
        <v>153</v>
      </c>
      <c r="C178" s="179">
        <v>400</v>
      </c>
      <c r="D178" s="48">
        <v>0</v>
      </c>
      <c r="E178" s="48">
        <v>0</v>
      </c>
      <c r="F178" s="48">
        <v>0</v>
      </c>
      <c r="G178" s="48">
        <v>1</v>
      </c>
      <c r="H178" s="48">
        <v>1</v>
      </c>
      <c r="I178" s="48">
        <v>0</v>
      </c>
      <c r="J178" s="48">
        <v>1</v>
      </c>
      <c r="K178" s="48">
        <v>0</v>
      </c>
      <c r="L178" s="48">
        <v>1</v>
      </c>
      <c r="M178" s="48">
        <v>1</v>
      </c>
      <c r="N178" s="48">
        <v>0</v>
      </c>
      <c r="O178" s="48">
        <v>0</v>
      </c>
      <c r="P178" s="48">
        <v>0</v>
      </c>
      <c r="Q178" s="48">
        <v>0</v>
      </c>
      <c r="R178" s="48">
        <v>0</v>
      </c>
      <c r="S178" s="191">
        <f t="shared" si="5"/>
        <v>5</v>
      </c>
    </row>
    <row r="179" spans="1:19" s="6" customFormat="1" ht="12.75" x14ac:dyDescent="0.2">
      <c r="A179" s="47" t="s">
        <v>89</v>
      </c>
      <c r="B179" s="48" t="s">
        <v>90</v>
      </c>
      <c r="C179" s="48">
        <v>395</v>
      </c>
      <c r="D179" s="48">
        <v>1</v>
      </c>
      <c r="E179" s="48">
        <v>0</v>
      </c>
      <c r="F179" s="48">
        <v>0</v>
      </c>
      <c r="G179" s="48">
        <v>1</v>
      </c>
      <c r="H179" s="48">
        <v>1</v>
      </c>
      <c r="I179" s="48">
        <v>1</v>
      </c>
      <c r="J179" s="48">
        <v>1</v>
      </c>
      <c r="K179" s="48">
        <v>1</v>
      </c>
      <c r="L179" s="48">
        <v>0</v>
      </c>
      <c r="M179" s="48">
        <v>0</v>
      </c>
      <c r="N179" s="48">
        <v>1</v>
      </c>
      <c r="O179" s="48">
        <v>1</v>
      </c>
      <c r="P179" s="48">
        <v>0</v>
      </c>
      <c r="Q179" s="48">
        <v>1</v>
      </c>
      <c r="R179" s="48">
        <v>1</v>
      </c>
      <c r="S179" s="191">
        <f t="shared" si="5"/>
        <v>10</v>
      </c>
    </row>
    <row r="180" spans="1:19" ht="12.75" x14ac:dyDescent="0.2">
      <c r="A180" s="47" t="s">
        <v>194</v>
      </c>
      <c r="B180" s="48" t="s">
        <v>193</v>
      </c>
      <c r="C180" s="48">
        <v>387</v>
      </c>
      <c r="D180" s="48">
        <v>1</v>
      </c>
      <c r="E180" s="48">
        <v>1</v>
      </c>
      <c r="F180" s="48">
        <v>0</v>
      </c>
      <c r="G180" s="48">
        <v>1</v>
      </c>
      <c r="H180" s="48">
        <v>1</v>
      </c>
      <c r="I180" s="48">
        <v>1</v>
      </c>
      <c r="J180" s="48">
        <v>1</v>
      </c>
      <c r="K180" s="48">
        <v>0</v>
      </c>
      <c r="L180" s="48">
        <v>1</v>
      </c>
      <c r="M180" s="48">
        <v>0</v>
      </c>
      <c r="N180" s="48">
        <v>1</v>
      </c>
      <c r="O180" s="48">
        <v>1</v>
      </c>
      <c r="P180" s="48">
        <v>0</v>
      </c>
      <c r="Q180" s="48">
        <v>1</v>
      </c>
      <c r="R180" s="48">
        <v>1</v>
      </c>
      <c r="S180" s="191">
        <f t="shared" si="5"/>
        <v>11</v>
      </c>
    </row>
    <row r="181" spans="1:19" ht="12.75" x14ac:dyDescent="0.2">
      <c r="A181" s="47" t="s">
        <v>94</v>
      </c>
      <c r="B181" s="48" t="s">
        <v>93</v>
      </c>
      <c r="C181" s="48">
        <v>381</v>
      </c>
      <c r="D181" s="48">
        <v>1</v>
      </c>
      <c r="E181" s="48">
        <v>1</v>
      </c>
      <c r="F181" s="48">
        <v>0</v>
      </c>
      <c r="G181" s="48">
        <v>1</v>
      </c>
      <c r="H181" s="48">
        <v>1</v>
      </c>
      <c r="I181" s="48">
        <v>0</v>
      </c>
      <c r="J181" s="48">
        <v>1</v>
      </c>
      <c r="K181" s="48">
        <v>1</v>
      </c>
      <c r="L181" s="48">
        <v>0</v>
      </c>
      <c r="M181" s="48">
        <v>0</v>
      </c>
      <c r="N181" s="48">
        <v>1</v>
      </c>
      <c r="O181" s="48">
        <v>1</v>
      </c>
      <c r="P181" s="48">
        <v>0</v>
      </c>
      <c r="Q181" s="48">
        <v>1</v>
      </c>
      <c r="R181" s="48">
        <v>1</v>
      </c>
      <c r="S181" s="191">
        <f t="shared" si="5"/>
        <v>10</v>
      </c>
    </row>
    <row r="182" spans="1:19" s="6" customFormat="1" ht="12.75" x14ac:dyDescent="0.2">
      <c r="A182" s="47" t="s">
        <v>184</v>
      </c>
      <c r="B182" s="48" t="s">
        <v>183</v>
      </c>
      <c r="C182" s="48">
        <v>339</v>
      </c>
      <c r="D182" s="48">
        <v>1</v>
      </c>
      <c r="E182" s="48">
        <v>1</v>
      </c>
      <c r="F182" s="48">
        <v>1</v>
      </c>
      <c r="G182" s="48">
        <v>1</v>
      </c>
      <c r="H182" s="48">
        <v>0</v>
      </c>
      <c r="I182" s="48">
        <v>1</v>
      </c>
      <c r="J182" s="48">
        <v>1</v>
      </c>
      <c r="K182" s="48">
        <v>0</v>
      </c>
      <c r="L182" s="48">
        <v>1</v>
      </c>
      <c r="M182" s="48">
        <v>0</v>
      </c>
      <c r="N182" s="48">
        <v>1</v>
      </c>
      <c r="O182" s="48">
        <v>1</v>
      </c>
      <c r="P182" s="48">
        <v>0</v>
      </c>
      <c r="Q182" s="48">
        <v>1</v>
      </c>
      <c r="R182" s="48">
        <v>1</v>
      </c>
      <c r="S182" s="191">
        <f t="shared" si="5"/>
        <v>11</v>
      </c>
    </row>
    <row r="183" spans="1:19" ht="12.75" x14ac:dyDescent="0.2">
      <c r="A183" s="47" t="s">
        <v>344</v>
      </c>
      <c r="B183" s="48" t="s">
        <v>107</v>
      </c>
      <c r="C183" s="48">
        <v>336</v>
      </c>
      <c r="D183" s="48">
        <v>1</v>
      </c>
      <c r="E183" s="48">
        <v>1</v>
      </c>
      <c r="F183" s="48">
        <v>0</v>
      </c>
      <c r="G183" s="48">
        <v>1</v>
      </c>
      <c r="H183" s="48">
        <v>1</v>
      </c>
      <c r="I183" s="48">
        <v>1</v>
      </c>
      <c r="J183" s="48">
        <v>1</v>
      </c>
      <c r="K183" s="48">
        <v>1</v>
      </c>
      <c r="L183" s="48">
        <v>1</v>
      </c>
      <c r="M183" s="48">
        <v>0</v>
      </c>
      <c r="N183" s="48">
        <v>1</v>
      </c>
      <c r="O183" s="48">
        <v>1</v>
      </c>
      <c r="P183" s="48">
        <v>0</v>
      </c>
      <c r="Q183" s="48">
        <v>1</v>
      </c>
      <c r="R183" s="48">
        <v>1</v>
      </c>
      <c r="S183" s="191">
        <f t="shared" si="5"/>
        <v>12</v>
      </c>
    </row>
    <row r="184" spans="1:19" ht="12.75" x14ac:dyDescent="0.2">
      <c r="A184" s="47" t="s">
        <v>346</v>
      </c>
      <c r="B184" s="48" t="s">
        <v>153</v>
      </c>
      <c r="C184" s="179">
        <v>298</v>
      </c>
      <c r="D184" s="48">
        <v>0</v>
      </c>
      <c r="E184" s="48">
        <v>0</v>
      </c>
      <c r="F184" s="48">
        <v>0</v>
      </c>
      <c r="G184" s="48">
        <v>1</v>
      </c>
      <c r="H184" s="48">
        <v>1</v>
      </c>
      <c r="I184" s="48">
        <v>0</v>
      </c>
      <c r="J184" s="48">
        <v>1</v>
      </c>
      <c r="K184" s="48">
        <v>0</v>
      </c>
      <c r="L184" s="48">
        <v>1</v>
      </c>
      <c r="M184" s="48">
        <v>0</v>
      </c>
      <c r="N184" s="48">
        <v>1</v>
      </c>
      <c r="O184" s="48">
        <v>1</v>
      </c>
      <c r="P184" s="48">
        <v>0</v>
      </c>
      <c r="Q184" s="48">
        <v>1</v>
      </c>
      <c r="R184" s="48">
        <v>0</v>
      </c>
      <c r="S184" s="191">
        <f t="shared" si="5"/>
        <v>7</v>
      </c>
    </row>
    <row r="185" spans="1:19" s="6" customFormat="1" ht="12.75" x14ac:dyDescent="0.2">
      <c r="A185" s="47" t="s">
        <v>268</v>
      </c>
      <c r="B185" s="48" t="s">
        <v>153</v>
      </c>
      <c r="C185" s="179">
        <v>297</v>
      </c>
      <c r="D185" s="48">
        <v>0</v>
      </c>
      <c r="E185" s="48">
        <v>0</v>
      </c>
      <c r="F185" s="48">
        <v>0</v>
      </c>
      <c r="G185" s="48">
        <v>1</v>
      </c>
      <c r="H185" s="48">
        <v>1</v>
      </c>
      <c r="I185" s="48">
        <v>0</v>
      </c>
      <c r="J185" s="48">
        <v>1</v>
      </c>
      <c r="K185" s="48">
        <v>0</v>
      </c>
      <c r="L185" s="48">
        <v>1</v>
      </c>
      <c r="M185" s="48">
        <v>1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191">
        <f t="shared" si="5"/>
        <v>5</v>
      </c>
    </row>
    <row r="186" spans="1:19" ht="12.75" x14ac:dyDescent="0.2">
      <c r="A186" s="47" t="s">
        <v>270</v>
      </c>
      <c r="B186" s="48" t="s">
        <v>47</v>
      </c>
      <c r="C186" s="48">
        <v>289</v>
      </c>
      <c r="D186" s="48">
        <v>0</v>
      </c>
      <c r="E186" s="48">
        <v>1</v>
      </c>
      <c r="F186" s="48">
        <v>0</v>
      </c>
      <c r="G186" s="48">
        <v>0</v>
      </c>
      <c r="H186" s="48">
        <v>1</v>
      </c>
      <c r="I186" s="48">
        <v>0</v>
      </c>
      <c r="J186" s="48">
        <v>1</v>
      </c>
      <c r="K186" s="48">
        <v>1</v>
      </c>
      <c r="L186" s="48">
        <v>1</v>
      </c>
      <c r="M186" s="48">
        <v>0</v>
      </c>
      <c r="N186" s="48">
        <v>1</v>
      </c>
      <c r="O186" s="48">
        <v>1</v>
      </c>
      <c r="P186" s="48">
        <v>0</v>
      </c>
      <c r="Q186" s="192">
        <v>1</v>
      </c>
      <c r="R186" s="192">
        <v>1</v>
      </c>
      <c r="S186" s="191">
        <f t="shared" si="5"/>
        <v>9</v>
      </c>
    </row>
    <row r="187" spans="1:19" ht="12.75" x14ac:dyDescent="0.2">
      <c r="A187" s="47" t="s">
        <v>202</v>
      </c>
      <c r="B187" s="48" t="s">
        <v>201</v>
      </c>
      <c r="C187" s="48">
        <v>284</v>
      </c>
      <c r="D187" s="48">
        <v>0</v>
      </c>
      <c r="E187" s="48">
        <v>1</v>
      </c>
      <c r="F187" s="48">
        <v>0</v>
      </c>
      <c r="G187" s="48">
        <v>1</v>
      </c>
      <c r="H187" s="48">
        <v>0</v>
      </c>
      <c r="I187" s="48">
        <v>0</v>
      </c>
      <c r="J187" s="48">
        <v>1</v>
      </c>
      <c r="K187" s="48">
        <v>1</v>
      </c>
      <c r="L187" s="48">
        <v>1</v>
      </c>
      <c r="M187" s="48">
        <v>0</v>
      </c>
      <c r="N187" s="48">
        <v>1</v>
      </c>
      <c r="O187" s="48">
        <v>1</v>
      </c>
      <c r="P187" s="48">
        <v>0</v>
      </c>
      <c r="Q187" s="48">
        <v>1</v>
      </c>
      <c r="R187" s="48">
        <v>0</v>
      </c>
      <c r="S187" s="191">
        <f t="shared" si="5"/>
        <v>8</v>
      </c>
    </row>
    <row r="188" spans="1:19" ht="12.75" x14ac:dyDescent="0.2">
      <c r="A188" s="47" t="s">
        <v>345</v>
      </c>
      <c r="B188" s="48" t="s">
        <v>153</v>
      </c>
      <c r="C188" s="179">
        <v>263</v>
      </c>
      <c r="D188" s="48">
        <v>0</v>
      </c>
      <c r="E188" s="48">
        <v>0</v>
      </c>
      <c r="F188" s="48">
        <v>0</v>
      </c>
      <c r="G188" s="48">
        <v>1</v>
      </c>
      <c r="H188" s="48">
        <v>1</v>
      </c>
      <c r="I188" s="48">
        <v>0</v>
      </c>
      <c r="J188" s="48">
        <v>1</v>
      </c>
      <c r="K188" s="48">
        <v>1</v>
      </c>
      <c r="L188" s="48">
        <v>1</v>
      </c>
      <c r="M188" s="48">
        <v>1</v>
      </c>
      <c r="N188" s="48">
        <v>1</v>
      </c>
      <c r="O188" s="48">
        <v>1</v>
      </c>
      <c r="P188" s="48">
        <v>1</v>
      </c>
      <c r="Q188" s="48">
        <v>1</v>
      </c>
      <c r="R188" s="48">
        <v>1</v>
      </c>
      <c r="S188" s="191">
        <f t="shared" si="5"/>
        <v>11</v>
      </c>
    </row>
    <row r="189" spans="1:19" ht="12.75" x14ac:dyDescent="0.2">
      <c r="A189" s="47" t="s">
        <v>182</v>
      </c>
      <c r="B189" s="48" t="s">
        <v>183</v>
      </c>
      <c r="C189" s="48">
        <v>258</v>
      </c>
      <c r="D189" s="48">
        <v>0</v>
      </c>
      <c r="E189" s="48">
        <v>1</v>
      </c>
      <c r="F189" s="48">
        <v>1</v>
      </c>
      <c r="G189" s="48">
        <v>1</v>
      </c>
      <c r="H189" s="48">
        <v>0</v>
      </c>
      <c r="I189" s="48">
        <v>0</v>
      </c>
      <c r="J189" s="48">
        <v>1</v>
      </c>
      <c r="K189" s="48">
        <v>0</v>
      </c>
      <c r="L189" s="48">
        <v>1</v>
      </c>
      <c r="M189" s="48">
        <v>0</v>
      </c>
      <c r="N189" s="48">
        <v>1</v>
      </c>
      <c r="O189" s="48">
        <v>1</v>
      </c>
      <c r="P189" s="48">
        <v>0</v>
      </c>
      <c r="Q189" s="48">
        <v>1</v>
      </c>
      <c r="R189" s="48">
        <v>0</v>
      </c>
      <c r="S189" s="191">
        <f t="shared" si="5"/>
        <v>8</v>
      </c>
    </row>
    <row r="190" spans="1:19" ht="12.75" x14ac:dyDescent="0.2">
      <c r="A190" s="47" t="s">
        <v>56</v>
      </c>
      <c r="B190" s="48" t="s">
        <v>47</v>
      </c>
      <c r="C190" s="48">
        <v>256</v>
      </c>
      <c r="D190" s="48">
        <v>0</v>
      </c>
      <c r="E190" s="48">
        <v>1</v>
      </c>
      <c r="F190" s="48">
        <v>0</v>
      </c>
      <c r="G190" s="48">
        <v>1</v>
      </c>
      <c r="H190" s="48">
        <v>1</v>
      </c>
      <c r="I190" s="48">
        <v>1</v>
      </c>
      <c r="J190" s="48">
        <v>1</v>
      </c>
      <c r="K190" s="48">
        <v>0</v>
      </c>
      <c r="L190" s="48">
        <v>1</v>
      </c>
      <c r="M190" s="48">
        <v>0</v>
      </c>
      <c r="N190" s="48">
        <v>1</v>
      </c>
      <c r="O190" s="48">
        <v>0</v>
      </c>
      <c r="P190" s="48">
        <v>0</v>
      </c>
      <c r="Q190" s="192">
        <v>1</v>
      </c>
      <c r="R190" s="192">
        <v>0</v>
      </c>
      <c r="S190" s="191">
        <f t="shared" si="5"/>
        <v>8</v>
      </c>
    </row>
    <row r="191" spans="1:19" ht="12.75" x14ac:dyDescent="0.2">
      <c r="A191" s="47" t="s">
        <v>205</v>
      </c>
      <c r="B191" s="48" t="s">
        <v>206</v>
      </c>
      <c r="C191" s="48">
        <v>252</v>
      </c>
      <c r="D191" s="48">
        <v>1</v>
      </c>
      <c r="E191" s="48">
        <v>1</v>
      </c>
      <c r="F191" s="48">
        <v>1</v>
      </c>
      <c r="G191" s="48">
        <v>1</v>
      </c>
      <c r="H191" s="48">
        <v>1</v>
      </c>
      <c r="I191" s="48">
        <v>0</v>
      </c>
      <c r="J191" s="48">
        <v>1</v>
      </c>
      <c r="K191" s="48">
        <v>0</v>
      </c>
      <c r="L191" s="48">
        <v>0</v>
      </c>
      <c r="M191" s="48">
        <v>1</v>
      </c>
      <c r="N191" s="48">
        <v>1</v>
      </c>
      <c r="O191" s="48">
        <v>1</v>
      </c>
      <c r="P191" s="48">
        <v>0</v>
      </c>
      <c r="Q191" s="48">
        <v>1</v>
      </c>
      <c r="R191" s="48">
        <v>1</v>
      </c>
      <c r="S191" s="191">
        <f t="shared" si="5"/>
        <v>11</v>
      </c>
    </row>
    <row r="192" spans="1:19" ht="12.75" x14ac:dyDescent="0.2">
      <c r="A192" s="47" t="s">
        <v>207</v>
      </c>
      <c r="B192" s="48" t="s">
        <v>206</v>
      </c>
      <c r="C192" s="48">
        <v>236</v>
      </c>
      <c r="D192" s="48">
        <v>1</v>
      </c>
      <c r="E192" s="48">
        <v>1</v>
      </c>
      <c r="F192" s="48">
        <v>0</v>
      </c>
      <c r="G192" s="48">
        <v>1</v>
      </c>
      <c r="H192" s="48">
        <v>1</v>
      </c>
      <c r="I192" s="48">
        <v>1</v>
      </c>
      <c r="J192" s="48">
        <v>1</v>
      </c>
      <c r="K192" s="48">
        <v>1</v>
      </c>
      <c r="L192" s="48">
        <v>1</v>
      </c>
      <c r="M192" s="48">
        <v>0</v>
      </c>
      <c r="N192" s="48">
        <v>1</v>
      </c>
      <c r="O192" s="48">
        <v>1</v>
      </c>
      <c r="P192" s="48">
        <v>0</v>
      </c>
      <c r="Q192" s="48">
        <v>1</v>
      </c>
      <c r="R192" s="48">
        <v>1</v>
      </c>
      <c r="S192" s="191">
        <f t="shared" si="5"/>
        <v>12</v>
      </c>
    </row>
    <row r="193" spans="1:19" ht="12.75" x14ac:dyDescent="0.2">
      <c r="A193" s="47" t="s">
        <v>157</v>
      </c>
      <c r="B193" s="48" t="s">
        <v>153</v>
      </c>
      <c r="C193" s="179">
        <v>194</v>
      </c>
      <c r="D193" s="48">
        <v>0</v>
      </c>
      <c r="E193" s="48">
        <v>0</v>
      </c>
      <c r="F193" s="48">
        <v>0</v>
      </c>
      <c r="G193" s="48">
        <v>0</v>
      </c>
      <c r="H193" s="48">
        <v>1</v>
      </c>
      <c r="I193" s="48">
        <v>0</v>
      </c>
      <c r="J193" s="48">
        <v>1</v>
      </c>
      <c r="K193" s="48">
        <v>0</v>
      </c>
      <c r="L193" s="48">
        <v>1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191">
        <f t="shared" si="5"/>
        <v>3</v>
      </c>
    </row>
    <row r="194" spans="1:19" ht="12.75" x14ac:dyDescent="0.2">
      <c r="A194" s="47" t="s">
        <v>191</v>
      </c>
      <c r="B194" s="48" t="s">
        <v>190</v>
      </c>
      <c r="C194" s="48">
        <v>190</v>
      </c>
      <c r="D194" s="48">
        <v>1</v>
      </c>
      <c r="E194" s="48">
        <v>0</v>
      </c>
      <c r="F194" s="48">
        <v>1</v>
      </c>
      <c r="G194" s="48">
        <v>1</v>
      </c>
      <c r="H194" s="48">
        <v>0</v>
      </c>
      <c r="I194" s="48">
        <v>0</v>
      </c>
      <c r="J194" s="48">
        <v>1</v>
      </c>
      <c r="K194" s="48">
        <v>1</v>
      </c>
      <c r="L194" s="48">
        <v>0</v>
      </c>
      <c r="M194" s="48">
        <v>0</v>
      </c>
      <c r="N194" s="48">
        <v>1</v>
      </c>
      <c r="O194" s="48">
        <v>1</v>
      </c>
      <c r="P194" s="48">
        <v>0</v>
      </c>
      <c r="Q194" s="48">
        <v>0</v>
      </c>
      <c r="R194" s="48">
        <v>1</v>
      </c>
      <c r="S194" s="191">
        <f t="shared" ref="S194:S199" si="6">SUM(D194:R194)</f>
        <v>8</v>
      </c>
    </row>
    <row r="195" spans="1:19" ht="12.75" x14ac:dyDescent="0.2">
      <c r="A195" s="47" t="s">
        <v>8</v>
      </c>
      <c r="B195" s="48" t="s">
        <v>4</v>
      </c>
      <c r="C195" s="48">
        <v>170</v>
      </c>
      <c r="D195" s="192">
        <v>1</v>
      </c>
      <c r="E195" s="192">
        <v>1</v>
      </c>
      <c r="F195" s="192">
        <v>0</v>
      </c>
      <c r="G195" s="192">
        <v>1</v>
      </c>
      <c r="H195" s="192">
        <v>1</v>
      </c>
      <c r="I195" s="192">
        <v>0</v>
      </c>
      <c r="J195" s="192">
        <v>1</v>
      </c>
      <c r="K195" s="192">
        <v>0</v>
      </c>
      <c r="L195" s="192">
        <v>1</v>
      </c>
      <c r="M195" s="192">
        <v>0</v>
      </c>
      <c r="N195" s="192">
        <v>0</v>
      </c>
      <c r="O195" s="192">
        <v>0</v>
      </c>
      <c r="P195" s="192">
        <v>0</v>
      </c>
      <c r="Q195" s="192">
        <v>1</v>
      </c>
      <c r="R195" s="192">
        <v>0</v>
      </c>
      <c r="S195" s="191">
        <f t="shared" si="6"/>
        <v>7</v>
      </c>
    </row>
    <row r="196" spans="1:19" ht="12.75" x14ac:dyDescent="0.2">
      <c r="A196" s="47" t="s">
        <v>178</v>
      </c>
      <c r="B196" s="48" t="s">
        <v>153</v>
      </c>
      <c r="C196" s="179">
        <v>126</v>
      </c>
      <c r="D196" s="48">
        <v>0</v>
      </c>
      <c r="E196" s="48">
        <v>0</v>
      </c>
      <c r="F196" s="48">
        <v>0</v>
      </c>
      <c r="G196" s="48">
        <v>0</v>
      </c>
      <c r="H196" s="48">
        <v>0</v>
      </c>
      <c r="I196" s="48">
        <v>0</v>
      </c>
      <c r="J196" s="48">
        <v>1</v>
      </c>
      <c r="K196" s="48">
        <v>0</v>
      </c>
      <c r="L196" s="48">
        <v>1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48">
        <v>0</v>
      </c>
      <c r="S196" s="191">
        <f t="shared" si="6"/>
        <v>2</v>
      </c>
    </row>
    <row r="197" spans="1:19" ht="12.75" x14ac:dyDescent="0.2">
      <c r="A197" s="193" t="s">
        <v>347</v>
      </c>
      <c r="B197" s="194" t="s">
        <v>229</v>
      </c>
      <c r="C197" s="48">
        <v>123</v>
      </c>
      <c r="D197" s="48">
        <v>0</v>
      </c>
      <c r="E197" s="48">
        <v>1</v>
      </c>
      <c r="F197" s="48">
        <v>0</v>
      </c>
      <c r="G197" s="48">
        <v>1</v>
      </c>
      <c r="H197" s="48">
        <v>1</v>
      </c>
      <c r="I197" s="48">
        <v>0</v>
      </c>
      <c r="J197" s="48">
        <v>1</v>
      </c>
      <c r="K197" s="48">
        <v>0</v>
      </c>
      <c r="L197" s="48">
        <v>0</v>
      </c>
      <c r="M197" s="48">
        <v>0</v>
      </c>
      <c r="N197" s="48">
        <v>0</v>
      </c>
      <c r="O197" s="48">
        <v>1</v>
      </c>
      <c r="P197" s="48">
        <v>0</v>
      </c>
      <c r="Q197" s="48">
        <v>1</v>
      </c>
      <c r="R197" s="48">
        <v>0</v>
      </c>
      <c r="S197" s="191">
        <f t="shared" si="6"/>
        <v>6</v>
      </c>
    </row>
    <row r="198" spans="1:19" ht="12.75" x14ac:dyDescent="0.2">
      <c r="A198" s="47" t="s">
        <v>195</v>
      </c>
      <c r="B198" s="48" t="s">
        <v>193</v>
      </c>
      <c r="C198" s="48">
        <v>103</v>
      </c>
      <c r="D198" s="48">
        <v>0</v>
      </c>
      <c r="E198" s="48">
        <v>0</v>
      </c>
      <c r="F198" s="48">
        <v>0</v>
      </c>
      <c r="G198" s="48">
        <v>0</v>
      </c>
      <c r="H198" s="48">
        <v>1</v>
      </c>
      <c r="I198" s="48">
        <v>1</v>
      </c>
      <c r="J198" s="48">
        <v>1</v>
      </c>
      <c r="K198" s="48">
        <v>0</v>
      </c>
      <c r="L198" s="48">
        <v>1</v>
      </c>
      <c r="M198" s="48">
        <v>0</v>
      </c>
      <c r="N198" s="48">
        <v>1</v>
      </c>
      <c r="O198" s="48">
        <v>1</v>
      </c>
      <c r="P198" s="48">
        <v>0</v>
      </c>
      <c r="Q198" s="48">
        <v>1</v>
      </c>
      <c r="R198" s="48">
        <v>0</v>
      </c>
      <c r="S198" s="191">
        <f t="shared" si="6"/>
        <v>7</v>
      </c>
    </row>
    <row r="199" spans="1:19" ht="12.75" x14ac:dyDescent="0.2">
      <c r="A199" s="47" t="s">
        <v>158</v>
      </c>
      <c r="B199" s="48" t="s">
        <v>153</v>
      </c>
      <c r="C199" s="179">
        <v>6</v>
      </c>
      <c r="D199" s="48">
        <v>0</v>
      </c>
      <c r="E199" s="48">
        <v>0</v>
      </c>
      <c r="F199" s="48">
        <v>0</v>
      </c>
      <c r="G199" s="48">
        <v>0</v>
      </c>
      <c r="H199" s="48">
        <v>0</v>
      </c>
      <c r="I199" s="48">
        <v>0</v>
      </c>
      <c r="J199" s="48">
        <v>1</v>
      </c>
      <c r="K199" s="48">
        <v>0</v>
      </c>
      <c r="L199" s="48">
        <v>1</v>
      </c>
      <c r="M199" s="48">
        <v>0</v>
      </c>
      <c r="N199" s="48">
        <v>0</v>
      </c>
      <c r="O199" s="48">
        <v>0</v>
      </c>
      <c r="P199" s="48">
        <v>0</v>
      </c>
      <c r="Q199" s="48">
        <v>1</v>
      </c>
      <c r="R199" s="48">
        <v>0</v>
      </c>
      <c r="S199" s="191">
        <f t="shared" si="6"/>
        <v>3</v>
      </c>
    </row>
    <row r="200" spans="1:19" ht="10.5" customHeight="1" x14ac:dyDescent="0.2">
      <c r="A200" s="3"/>
      <c r="S200" s="4"/>
    </row>
    <row r="201" spans="1:19" x14ac:dyDescent="0.2">
      <c r="A201" s="3"/>
      <c r="S201" s="4"/>
    </row>
    <row r="202" spans="1:19" s="27" customFormat="1" x14ac:dyDescent="0.2">
      <c r="A202" s="3"/>
      <c r="B202" s="4"/>
      <c r="D202" s="27">
        <f>SUM(D2:D199)</f>
        <v>164</v>
      </c>
      <c r="E202" s="27">
        <f t="shared" ref="E202:R202" si="7">SUM(E2:E199)</f>
        <v>187</v>
      </c>
      <c r="F202" s="27">
        <f t="shared" si="7"/>
        <v>123</v>
      </c>
      <c r="G202" s="27">
        <f t="shared" si="7"/>
        <v>187</v>
      </c>
      <c r="H202" s="27">
        <f t="shared" si="7"/>
        <v>191</v>
      </c>
      <c r="I202" s="27">
        <f t="shared" si="7"/>
        <v>180</v>
      </c>
      <c r="J202" s="27">
        <f t="shared" si="7"/>
        <v>198</v>
      </c>
      <c r="K202" s="27">
        <f t="shared" si="7"/>
        <v>182</v>
      </c>
      <c r="L202" s="27">
        <f t="shared" si="7"/>
        <v>188</v>
      </c>
      <c r="M202" s="27">
        <f t="shared" si="7"/>
        <v>115</v>
      </c>
      <c r="N202" s="27">
        <f t="shared" si="7"/>
        <v>190</v>
      </c>
      <c r="O202" s="27">
        <f t="shared" si="7"/>
        <v>191</v>
      </c>
      <c r="P202" s="27">
        <f t="shared" si="7"/>
        <v>170</v>
      </c>
      <c r="Q202" s="27">
        <f t="shared" si="7"/>
        <v>193</v>
      </c>
      <c r="R202" s="27">
        <f t="shared" si="7"/>
        <v>177</v>
      </c>
    </row>
    <row r="204" spans="1:19" x14ac:dyDescent="0.2">
      <c r="D204" s="4" t="e">
        <f>SUM(D202,#REF!,#REF!,#REF!)</f>
        <v>#REF!</v>
      </c>
      <c r="E204" s="4" t="e">
        <f>SUM(E202,#REF!,#REF!,#REF!)</f>
        <v>#REF!</v>
      </c>
      <c r="F204" s="4" t="e">
        <f>SUM(F202,#REF!,#REF!,#REF!)</f>
        <v>#REF!</v>
      </c>
      <c r="G204" s="4" t="e">
        <f>SUM(G202,#REF!,#REF!,#REF!)</f>
        <v>#REF!</v>
      </c>
      <c r="H204" s="4" t="e">
        <f>SUM(H202,#REF!,#REF!,#REF!)</f>
        <v>#REF!</v>
      </c>
      <c r="I204" s="4" t="e">
        <f>SUM(I202,#REF!,#REF!,#REF!)</f>
        <v>#REF!</v>
      </c>
      <c r="J204" s="4" t="e">
        <f>SUM(J202,#REF!,#REF!,#REF!)</f>
        <v>#REF!</v>
      </c>
      <c r="K204" s="4" t="e">
        <f>SUM(K202,#REF!,#REF!,#REF!)</f>
        <v>#REF!</v>
      </c>
      <c r="L204" s="4" t="e">
        <f>SUM(L202,#REF!,#REF!,#REF!)</f>
        <v>#REF!</v>
      </c>
      <c r="M204" s="4" t="e">
        <f>SUM(M202,#REF!,#REF!,#REF!)</f>
        <v>#REF!</v>
      </c>
      <c r="N204" s="4" t="e">
        <f>SUM(N202,#REF!,#REF!,#REF!)</f>
        <v>#REF!</v>
      </c>
      <c r="O204" s="4" t="e">
        <f>SUM(O202,#REF!,#REF!,#REF!)</f>
        <v>#REF!</v>
      </c>
      <c r="P204" s="4" t="e">
        <f>SUM(P202,#REF!,#REF!,#REF!)</f>
        <v>#REF!</v>
      </c>
      <c r="Q204" s="4" t="e">
        <f>SUM(Q202,#REF!,#REF!,#REF!)</f>
        <v>#REF!</v>
      </c>
      <c r="R204" s="4" t="e">
        <f>SUM(R202,#REF!,#REF!,#REF!)</f>
        <v>#REF!</v>
      </c>
    </row>
  </sheetData>
  <autoFilter ref="A1:WVC204"/>
  <sortState ref="A2:S199">
    <sortCondition descending="1" ref="C2:C199"/>
    <sortCondition ref="B2:B199"/>
    <sortCondition ref="A2:A199"/>
  </sortState>
  <printOptions horizontalCentered="1" verticalCentered="1" gridLines="1"/>
  <pageMargins left="0.7" right="0.7" top="0.75" bottom="0.75" header="0.3" footer="0.3"/>
  <pageSetup orientation="portrait" r:id="rId1"/>
  <rowBreaks count="4" manualBreakCount="4">
    <brk id="41" max="16383" man="1"/>
    <brk id="87" max="16383" man="1"/>
    <brk id="123" max="16383" man="1"/>
    <brk id="17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zoomScaleNormal="100" workbookViewId="0">
      <selection activeCell="I33" sqref="I33"/>
    </sheetView>
  </sheetViews>
  <sheetFormatPr defaultRowHeight="15" x14ac:dyDescent="0.25"/>
  <cols>
    <col min="2" max="2" width="6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300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164"/>
      <c r="S3" s="164"/>
      <c r="T3" s="165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</row>
    <row r="5" spans="2:20" s="10" customFormat="1" ht="18" customHeight="1" x14ac:dyDescent="0.25"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</row>
    <row r="6" spans="2:20" ht="18" customHeight="1" x14ac:dyDescent="0.25">
      <c r="B6" s="144">
        <v>1</v>
      </c>
      <c r="C6" s="124" t="s">
        <v>139</v>
      </c>
      <c r="D6" s="125" t="s">
        <v>135</v>
      </c>
      <c r="E6" s="126">
        <v>2489</v>
      </c>
      <c r="F6" s="127" t="s">
        <v>102</v>
      </c>
      <c r="G6" s="125" t="s">
        <v>96</v>
      </c>
      <c r="H6" s="125">
        <v>1335</v>
      </c>
      <c r="I6" s="127" t="s">
        <v>129</v>
      </c>
      <c r="J6" s="125" t="s">
        <v>121</v>
      </c>
      <c r="K6" s="125">
        <v>964</v>
      </c>
      <c r="L6" s="127" t="s">
        <v>166</v>
      </c>
      <c r="M6" s="125" t="s">
        <v>153</v>
      </c>
      <c r="N6" s="128">
        <v>704</v>
      </c>
    </row>
    <row r="7" spans="2:20" ht="18" customHeight="1" x14ac:dyDescent="0.25">
      <c r="B7" s="144">
        <v>2</v>
      </c>
      <c r="C7" s="127" t="s">
        <v>167</v>
      </c>
      <c r="D7" s="125" t="s">
        <v>153</v>
      </c>
      <c r="E7" s="125">
        <v>2063</v>
      </c>
      <c r="F7" s="127" t="s">
        <v>85</v>
      </c>
      <c r="G7" s="125" t="s">
        <v>82</v>
      </c>
      <c r="H7" s="125">
        <v>1323</v>
      </c>
      <c r="I7" s="127" t="s">
        <v>179</v>
      </c>
      <c r="J7" s="125" t="s">
        <v>180</v>
      </c>
      <c r="K7" s="125">
        <v>952</v>
      </c>
      <c r="L7" s="127" t="s">
        <v>51</v>
      </c>
      <c r="M7" s="125" t="s">
        <v>47</v>
      </c>
      <c r="N7" s="128">
        <v>698</v>
      </c>
    </row>
    <row r="8" spans="2:20" ht="18" customHeight="1" x14ac:dyDescent="0.25">
      <c r="B8" s="144">
        <v>3</v>
      </c>
      <c r="C8" s="124" t="s">
        <v>264</v>
      </c>
      <c r="D8" s="125" t="s">
        <v>135</v>
      </c>
      <c r="E8" s="126">
        <v>2035</v>
      </c>
      <c r="F8" s="127" t="s">
        <v>187</v>
      </c>
      <c r="G8" s="125" t="s">
        <v>186</v>
      </c>
      <c r="H8" s="125">
        <v>1302</v>
      </c>
      <c r="I8" s="127" t="s">
        <v>175</v>
      </c>
      <c r="J8" s="125" t="s">
        <v>153</v>
      </c>
      <c r="K8" s="125">
        <v>942</v>
      </c>
      <c r="L8" s="127" t="s">
        <v>271</v>
      </c>
      <c r="M8" s="125" t="s">
        <v>47</v>
      </c>
      <c r="N8" s="128">
        <v>696</v>
      </c>
    </row>
    <row r="9" spans="2:20" ht="18" customHeight="1" x14ac:dyDescent="0.25">
      <c r="B9" s="144">
        <v>4</v>
      </c>
      <c r="C9" s="124" t="s">
        <v>149</v>
      </c>
      <c r="D9" s="125" t="s">
        <v>135</v>
      </c>
      <c r="E9" s="126">
        <v>2008</v>
      </c>
      <c r="F9" s="127" t="s">
        <v>185</v>
      </c>
      <c r="G9" s="125" t="s">
        <v>186</v>
      </c>
      <c r="H9" s="125">
        <v>1301</v>
      </c>
      <c r="I9" s="127" t="s">
        <v>118</v>
      </c>
      <c r="J9" s="125" t="s">
        <v>110</v>
      </c>
      <c r="K9" s="125">
        <v>932</v>
      </c>
      <c r="L9" s="127" t="s">
        <v>40</v>
      </c>
      <c r="M9" s="125" t="s">
        <v>22</v>
      </c>
      <c r="N9" s="128">
        <v>696</v>
      </c>
    </row>
    <row r="10" spans="2:20" ht="18" customHeight="1" x14ac:dyDescent="0.25">
      <c r="B10" s="144">
        <v>5</v>
      </c>
      <c r="C10" s="127" t="s">
        <v>162</v>
      </c>
      <c r="D10" s="125" t="s">
        <v>153</v>
      </c>
      <c r="E10" s="125">
        <v>2007</v>
      </c>
      <c r="F10" s="124" t="s">
        <v>150</v>
      </c>
      <c r="G10" s="125" t="s">
        <v>135</v>
      </c>
      <c r="H10" s="126">
        <v>1293</v>
      </c>
      <c r="I10" s="127" t="s">
        <v>101</v>
      </c>
      <c r="J10" s="125" t="s">
        <v>96</v>
      </c>
      <c r="K10" s="125">
        <v>927</v>
      </c>
      <c r="L10" s="127" t="s">
        <v>170</v>
      </c>
      <c r="M10" s="125" t="s">
        <v>153</v>
      </c>
      <c r="N10" s="128">
        <v>675</v>
      </c>
    </row>
    <row r="11" spans="2:20" ht="18" customHeight="1" x14ac:dyDescent="0.25">
      <c r="B11" s="144">
        <v>6</v>
      </c>
      <c r="C11" s="124" t="s">
        <v>143</v>
      </c>
      <c r="D11" s="125" t="s">
        <v>135</v>
      </c>
      <c r="E11" s="126">
        <v>1934</v>
      </c>
      <c r="F11" s="127" t="s">
        <v>45</v>
      </c>
      <c r="G11" s="125" t="s">
        <v>22</v>
      </c>
      <c r="H11" s="125">
        <v>1279</v>
      </c>
      <c r="I11" s="127" t="s">
        <v>87</v>
      </c>
      <c r="J11" s="125" t="s">
        <v>82</v>
      </c>
      <c r="K11" s="125">
        <v>925</v>
      </c>
      <c r="L11" s="127" t="s">
        <v>20</v>
      </c>
      <c r="M11" s="125" t="s">
        <v>18</v>
      </c>
      <c r="N11" s="128">
        <v>673</v>
      </c>
    </row>
    <row r="12" spans="2:20" ht="18" customHeight="1" x14ac:dyDescent="0.25">
      <c r="B12" s="144">
        <v>7</v>
      </c>
      <c r="C12" s="127" t="s">
        <v>172</v>
      </c>
      <c r="D12" s="125" t="s">
        <v>153</v>
      </c>
      <c r="E12" s="125">
        <v>1909</v>
      </c>
      <c r="F12" s="124" t="s">
        <v>263</v>
      </c>
      <c r="G12" s="125" t="s">
        <v>135</v>
      </c>
      <c r="H12" s="126">
        <v>1276</v>
      </c>
      <c r="I12" s="127" t="s">
        <v>123</v>
      </c>
      <c r="J12" s="125" t="s">
        <v>121</v>
      </c>
      <c r="K12" s="125">
        <v>915</v>
      </c>
      <c r="L12" s="127" t="s">
        <v>44</v>
      </c>
      <c r="M12" s="125" t="s">
        <v>22</v>
      </c>
      <c r="N12" s="128">
        <v>673</v>
      </c>
    </row>
    <row r="13" spans="2:20" ht="18" customHeight="1" x14ac:dyDescent="0.25">
      <c r="B13" s="144">
        <v>8</v>
      </c>
      <c r="C13" s="124" t="s">
        <v>136</v>
      </c>
      <c r="D13" s="125" t="s">
        <v>135</v>
      </c>
      <c r="E13" s="126">
        <v>1899</v>
      </c>
      <c r="F13" s="127" t="s">
        <v>26</v>
      </c>
      <c r="G13" s="125" t="s">
        <v>22</v>
      </c>
      <c r="H13" s="125">
        <v>1275</v>
      </c>
      <c r="I13" s="124" t="s">
        <v>145</v>
      </c>
      <c r="J13" s="125" t="s">
        <v>135</v>
      </c>
      <c r="K13" s="126">
        <v>910</v>
      </c>
      <c r="L13" s="127" t="s">
        <v>84</v>
      </c>
      <c r="M13" s="125" t="s">
        <v>82</v>
      </c>
      <c r="N13" s="128">
        <v>665</v>
      </c>
    </row>
    <row r="14" spans="2:20" ht="18" customHeight="1" x14ac:dyDescent="0.25">
      <c r="B14" s="144">
        <v>9</v>
      </c>
      <c r="C14" s="127" t="s">
        <v>174</v>
      </c>
      <c r="D14" s="125" t="s">
        <v>153</v>
      </c>
      <c r="E14" s="125">
        <v>1880</v>
      </c>
      <c r="F14" s="127" t="s">
        <v>43</v>
      </c>
      <c r="G14" s="125" t="s">
        <v>22</v>
      </c>
      <c r="H14" s="125">
        <v>1241</v>
      </c>
      <c r="I14" s="127" t="s">
        <v>81</v>
      </c>
      <c r="J14" s="125" t="s">
        <v>82</v>
      </c>
      <c r="K14" s="125">
        <v>909</v>
      </c>
      <c r="L14" s="127" t="s">
        <v>32</v>
      </c>
      <c r="M14" s="125" t="s">
        <v>22</v>
      </c>
      <c r="N14" s="128">
        <v>663</v>
      </c>
    </row>
    <row r="15" spans="2:20" ht="18" customHeight="1" x14ac:dyDescent="0.25">
      <c r="B15" s="144">
        <v>10</v>
      </c>
      <c r="C15" s="127" t="s">
        <v>154</v>
      </c>
      <c r="D15" s="125" t="s">
        <v>153</v>
      </c>
      <c r="E15" s="125">
        <v>1858</v>
      </c>
      <c r="F15" s="127" t="s">
        <v>128</v>
      </c>
      <c r="G15" s="125" t="s">
        <v>121</v>
      </c>
      <c r="H15" s="125">
        <v>1233</v>
      </c>
      <c r="I15" s="127" t="s">
        <v>50</v>
      </c>
      <c r="J15" s="125" t="s">
        <v>47</v>
      </c>
      <c r="K15" s="125">
        <v>908</v>
      </c>
      <c r="L15" s="127" t="s">
        <v>92</v>
      </c>
      <c r="M15" s="125" t="s">
        <v>93</v>
      </c>
      <c r="N15" s="128">
        <v>656</v>
      </c>
    </row>
    <row r="16" spans="2:20" ht="18" customHeight="1" x14ac:dyDescent="0.25">
      <c r="B16" s="144">
        <v>11</v>
      </c>
      <c r="C16" s="124" t="s">
        <v>138</v>
      </c>
      <c r="D16" s="125" t="s">
        <v>135</v>
      </c>
      <c r="E16" s="126">
        <v>1857</v>
      </c>
      <c r="F16" s="127" t="s">
        <v>200</v>
      </c>
      <c r="G16" s="125" t="s">
        <v>201</v>
      </c>
      <c r="H16" s="125">
        <v>1223</v>
      </c>
      <c r="I16" s="127" t="s">
        <v>88</v>
      </c>
      <c r="J16" s="125" t="s">
        <v>82</v>
      </c>
      <c r="K16" s="125">
        <v>906</v>
      </c>
      <c r="L16" s="127" t="s">
        <v>163</v>
      </c>
      <c r="M16" s="125" t="s">
        <v>153</v>
      </c>
      <c r="N16" s="128">
        <v>655</v>
      </c>
    </row>
    <row r="17" spans="2:14" ht="18" customHeight="1" x14ac:dyDescent="0.25">
      <c r="B17" s="144">
        <v>12</v>
      </c>
      <c r="C17" s="127" t="s">
        <v>11</v>
      </c>
      <c r="D17" s="125" t="s">
        <v>4</v>
      </c>
      <c r="E17" s="125">
        <v>1794</v>
      </c>
      <c r="F17" s="127" t="s">
        <v>122</v>
      </c>
      <c r="G17" s="125" t="s">
        <v>121</v>
      </c>
      <c r="H17" s="125">
        <v>1207</v>
      </c>
      <c r="I17" s="127" t="s">
        <v>105</v>
      </c>
      <c r="J17" s="125" t="s">
        <v>96</v>
      </c>
      <c r="K17" s="125">
        <v>900</v>
      </c>
      <c r="L17" s="127" t="s">
        <v>52</v>
      </c>
      <c r="M17" s="125" t="s">
        <v>47</v>
      </c>
      <c r="N17" s="128">
        <v>654</v>
      </c>
    </row>
    <row r="18" spans="2:14" ht="18" customHeight="1" x14ac:dyDescent="0.25">
      <c r="B18" s="144">
        <v>13</v>
      </c>
      <c r="C18" s="127" t="s">
        <v>160</v>
      </c>
      <c r="D18" s="125" t="s">
        <v>153</v>
      </c>
      <c r="E18" s="125">
        <v>1779</v>
      </c>
      <c r="F18" s="127" t="s">
        <v>58</v>
      </c>
      <c r="G18" s="125" t="s">
        <v>47</v>
      </c>
      <c r="H18" s="125">
        <v>1206</v>
      </c>
      <c r="I18" s="127" t="s">
        <v>33</v>
      </c>
      <c r="J18" s="125" t="s">
        <v>22</v>
      </c>
      <c r="K18" s="125">
        <v>899</v>
      </c>
      <c r="L18" s="127" t="s">
        <v>165</v>
      </c>
      <c r="M18" s="125" t="s">
        <v>153</v>
      </c>
      <c r="N18" s="128">
        <v>652</v>
      </c>
    </row>
    <row r="19" spans="2:14" ht="18" customHeight="1" x14ac:dyDescent="0.25">
      <c r="B19" s="144">
        <v>14</v>
      </c>
      <c r="C19" s="127" t="s">
        <v>155</v>
      </c>
      <c r="D19" s="125" t="s">
        <v>153</v>
      </c>
      <c r="E19" s="125">
        <v>1719</v>
      </c>
      <c r="F19" s="127" t="s">
        <v>103</v>
      </c>
      <c r="G19" s="125" t="s">
        <v>96</v>
      </c>
      <c r="H19" s="125">
        <v>1204</v>
      </c>
      <c r="I19" s="127" t="s">
        <v>36</v>
      </c>
      <c r="J19" s="125" t="s">
        <v>22</v>
      </c>
      <c r="K19" s="125">
        <v>890</v>
      </c>
      <c r="L19" s="127" t="s">
        <v>156</v>
      </c>
      <c r="M19" s="125" t="s">
        <v>153</v>
      </c>
      <c r="N19" s="128">
        <v>644</v>
      </c>
    </row>
    <row r="20" spans="2:14" ht="18" customHeight="1" x14ac:dyDescent="0.25">
      <c r="B20" s="144">
        <v>15</v>
      </c>
      <c r="C20" s="127" t="s">
        <v>13</v>
      </c>
      <c r="D20" s="125" t="s">
        <v>4</v>
      </c>
      <c r="E20" s="125">
        <v>1700</v>
      </c>
      <c r="F20" s="127" t="s">
        <v>130</v>
      </c>
      <c r="G20" s="125" t="s">
        <v>121</v>
      </c>
      <c r="H20" s="125">
        <v>1199</v>
      </c>
      <c r="I20" s="124" t="s">
        <v>141</v>
      </c>
      <c r="J20" s="125" t="s">
        <v>135</v>
      </c>
      <c r="K20" s="126">
        <v>890</v>
      </c>
      <c r="L20" s="127" t="s">
        <v>119</v>
      </c>
      <c r="M20" s="125" t="s">
        <v>110</v>
      </c>
      <c r="N20" s="128">
        <v>632</v>
      </c>
    </row>
    <row r="21" spans="2:14" ht="18" customHeight="1" x14ac:dyDescent="0.25">
      <c r="B21" s="144">
        <v>16</v>
      </c>
      <c r="C21" s="124" t="s">
        <v>151</v>
      </c>
      <c r="D21" s="125" t="s">
        <v>135</v>
      </c>
      <c r="E21" s="126">
        <v>1685</v>
      </c>
      <c r="F21" s="127" t="s">
        <v>30</v>
      </c>
      <c r="G21" s="125" t="s">
        <v>22</v>
      </c>
      <c r="H21" s="125">
        <v>1198</v>
      </c>
      <c r="I21" s="127" t="s">
        <v>181</v>
      </c>
      <c r="J21" s="125" t="s">
        <v>180</v>
      </c>
      <c r="K21" s="125">
        <v>890</v>
      </c>
      <c r="L21" s="127" t="s">
        <v>117</v>
      </c>
      <c r="M21" s="125" t="s">
        <v>110</v>
      </c>
      <c r="N21" s="128">
        <v>629</v>
      </c>
    </row>
    <row r="22" spans="2:14" ht="18" customHeight="1" x14ac:dyDescent="0.25">
      <c r="B22" s="144">
        <v>17</v>
      </c>
      <c r="C22" s="127" t="s">
        <v>6</v>
      </c>
      <c r="D22" s="125" t="s">
        <v>4</v>
      </c>
      <c r="E22" s="125">
        <v>1679</v>
      </c>
      <c r="F22" s="127" t="s">
        <v>126</v>
      </c>
      <c r="G22" s="125" t="s">
        <v>121</v>
      </c>
      <c r="H22" s="125">
        <v>1191</v>
      </c>
      <c r="I22" s="127" t="s">
        <v>60</v>
      </c>
      <c r="J22" s="125" t="s">
        <v>47</v>
      </c>
      <c r="K22" s="125">
        <v>883</v>
      </c>
      <c r="L22" s="127" t="s">
        <v>197</v>
      </c>
      <c r="M22" s="125" t="s">
        <v>193</v>
      </c>
      <c r="N22" s="128">
        <v>590</v>
      </c>
    </row>
    <row r="23" spans="2:14" ht="18" customHeight="1" x14ac:dyDescent="0.25">
      <c r="B23" s="144">
        <v>18</v>
      </c>
      <c r="C23" s="127" t="s">
        <v>15</v>
      </c>
      <c r="D23" s="125" t="s">
        <v>4</v>
      </c>
      <c r="E23" s="125">
        <v>1669</v>
      </c>
      <c r="F23" s="127" t="s">
        <v>111</v>
      </c>
      <c r="G23" s="125" t="s">
        <v>110</v>
      </c>
      <c r="H23" s="125">
        <v>1183</v>
      </c>
      <c r="I23" s="127" t="s">
        <v>203</v>
      </c>
      <c r="J23" s="125" t="s">
        <v>201</v>
      </c>
      <c r="K23" s="125">
        <v>877</v>
      </c>
      <c r="L23" s="127" t="s">
        <v>17</v>
      </c>
      <c r="M23" s="125" t="s">
        <v>18</v>
      </c>
      <c r="N23" s="128">
        <v>588</v>
      </c>
    </row>
    <row r="24" spans="2:14" ht="18" customHeight="1" x14ac:dyDescent="0.25">
      <c r="B24" s="144">
        <v>19</v>
      </c>
      <c r="C24" s="124" t="s">
        <v>260</v>
      </c>
      <c r="D24" s="125" t="s">
        <v>135</v>
      </c>
      <c r="E24" s="126">
        <v>1665</v>
      </c>
      <c r="F24" s="127" t="s">
        <v>109</v>
      </c>
      <c r="G24" s="125" t="s">
        <v>110</v>
      </c>
      <c r="H24" s="125">
        <v>1175</v>
      </c>
      <c r="I24" s="127" t="s">
        <v>91</v>
      </c>
      <c r="J24" s="125" t="s">
        <v>90</v>
      </c>
      <c r="K24" s="125">
        <v>874</v>
      </c>
      <c r="L24" s="127" t="s">
        <v>79</v>
      </c>
      <c r="M24" s="125" t="s">
        <v>76</v>
      </c>
      <c r="N24" s="128">
        <v>588</v>
      </c>
    </row>
    <row r="25" spans="2:14" ht="18" customHeight="1" x14ac:dyDescent="0.25">
      <c r="B25" s="144">
        <v>20</v>
      </c>
      <c r="C25" s="124" t="s">
        <v>142</v>
      </c>
      <c r="D25" s="125" t="s">
        <v>135</v>
      </c>
      <c r="E25" s="126">
        <v>1661</v>
      </c>
      <c r="F25" s="127" t="s">
        <v>73</v>
      </c>
      <c r="G25" s="125" t="s">
        <v>68</v>
      </c>
      <c r="H25" s="125">
        <v>1174</v>
      </c>
      <c r="I25" s="127" t="s">
        <v>67</v>
      </c>
      <c r="J25" s="125" t="s">
        <v>68</v>
      </c>
      <c r="K25" s="125">
        <v>873</v>
      </c>
      <c r="L25" s="127" t="s">
        <v>95</v>
      </c>
      <c r="M25" s="125" t="s">
        <v>96</v>
      </c>
      <c r="N25" s="128">
        <v>571</v>
      </c>
    </row>
    <row r="26" spans="2:14" ht="18" customHeight="1" x14ac:dyDescent="0.25">
      <c r="B26" s="144">
        <v>21</v>
      </c>
      <c r="C26" s="127" t="s">
        <v>161</v>
      </c>
      <c r="D26" s="125" t="s">
        <v>153</v>
      </c>
      <c r="E26" s="125">
        <v>1646</v>
      </c>
      <c r="F26" s="127" t="s">
        <v>65</v>
      </c>
      <c r="G26" s="125" t="s">
        <v>63</v>
      </c>
      <c r="H26" s="125">
        <v>1121</v>
      </c>
      <c r="I26" s="127" t="s">
        <v>57</v>
      </c>
      <c r="J26" s="125" t="s">
        <v>47</v>
      </c>
      <c r="K26" s="125">
        <v>870</v>
      </c>
      <c r="L26" s="127" t="s">
        <v>97</v>
      </c>
      <c r="M26" s="125" t="s">
        <v>96</v>
      </c>
      <c r="N26" s="128">
        <v>569</v>
      </c>
    </row>
    <row r="27" spans="2:14" ht="18" customHeight="1" x14ac:dyDescent="0.25">
      <c r="B27" s="144">
        <v>22</v>
      </c>
      <c r="C27" s="127" t="s">
        <v>5</v>
      </c>
      <c r="D27" s="125" t="s">
        <v>4</v>
      </c>
      <c r="E27" s="125">
        <v>1630</v>
      </c>
      <c r="F27" s="127" t="s">
        <v>120</v>
      </c>
      <c r="G27" s="125" t="s">
        <v>121</v>
      </c>
      <c r="H27" s="125">
        <v>1116</v>
      </c>
      <c r="I27" s="127" t="s">
        <v>100</v>
      </c>
      <c r="J27" s="125" t="s">
        <v>96</v>
      </c>
      <c r="K27" s="125">
        <v>859</v>
      </c>
      <c r="L27" s="127" t="s">
        <v>19</v>
      </c>
      <c r="M27" s="125" t="s">
        <v>18</v>
      </c>
      <c r="N27" s="128">
        <v>566</v>
      </c>
    </row>
    <row r="28" spans="2:14" ht="18" customHeight="1" x14ac:dyDescent="0.25">
      <c r="B28" s="144">
        <v>23</v>
      </c>
      <c r="C28" s="124" t="s">
        <v>258</v>
      </c>
      <c r="D28" s="125" t="s">
        <v>135</v>
      </c>
      <c r="E28" s="126">
        <v>1611</v>
      </c>
      <c r="F28" s="127" t="s">
        <v>64</v>
      </c>
      <c r="G28" s="125" t="s">
        <v>63</v>
      </c>
      <c r="H28" s="125">
        <v>1113</v>
      </c>
      <c r="I28" s="127" t="s">
        <v>27</v>
      </c>
      <c r="J28" s="125" t="s">
        <v>22</v>
      </c>
      <c r="K28" s="125">
        <v>856</v>
      </c>
      <c r="L28" s="127" t="s">
        <v>108</v>
      </c>
      <c r="M28" s="125" t="s">
        <v>107</v>
      </c>
      <c r="N28" s="128">
        <v>552</v>
      </c>
    </row>
    <row r="29" spans="2:14" ht="18" customHeight="1" x14ac:dyDescent="0.25">
      <c r="B29" s="144">
        <v>24</v>
      </c>
      <c r="C29" s="127" t="s">
        <v>9</v>
      </c>
      <c r="D29" s="125" t="s">
        <v>4</v>
      </c>
      <c r="E29" s="125">
        <v>1607</v>
      </c>
      <c r="F29" s="127" t="s">
        <v>173</v>
      </c>
      <c r="G29" s="125" t="s">
        <v>153</v>
      </c>
      <c r="H29" s="125">
        <v>1113</v>
      </c>
      <c r="I29" s="127" t="s">
        <v>62</v>
      </c>
      <c r="J29" s="125" t="s">
        <v>63</v>
      </c>
      <c r="K29" s="125">
        <v>855</v>
      </c>
      <c r="L29" s="127" t="s">
        <v>177</v>
      </c>
      <c r="M29" s="125" t="s">
        <v>153</v>
      </c>
      <c r="N29" s="128">
        <v>541</v>
      </c>
    </row>
    <row r="30" spans="2:14" ht="18" customHeight="1" x14ac:dyDescent="0.25">
      <c r="B30" s="144">
        <v>25</v>
      </c>
      <c r="C30" s="124" t="s">
        <v>148</v>
      </c>
      <c r="D30" s="125" t="s">
        <v>135</v>
      </c>
      <c r="E30" s="126">
        <v>1585</v>
      </c>
      <c r="F30" s="127" t="s">
        <v>98</v>
      </c>
      <c r="G30" s="125" t="s">
        <v>96</v>
      </c>
      <c r="H30" s="125">
        <v>1111</v>
      </c>
      <c r="I30" s="127" t="s">
        <v>80</v>
      </c>
      <c r="J30" s="125" t="s">
        <v>76</v>
      </c>
      <c r="K30" s="125">
        <v>853</v>
      </c>
      <c r="L30" s="127" t="s">
        <v>116</v>
      </c>
      <c r="M30" s="125" t="s">
        <v>110</v>
      </c>
      <c r="N30" s="128">
        <v>511</v>
      </c>
    </row>
    <row r="31" spans="2:14" ht="18" customHeight="1" x14ac:dyDescent="0.25">
      <c r="B31" s="144">
        <v>26</v>
      </c>
      <c r="C31" s="127" t="s">
        <v>3</v>
      </c>
      <c r="D31" s="125" t="s">
        <v>4</v>
      </c>
      <c r="E31" s="125">
        <v>1577</v>
      </c>
      <c r="F31" s="127" t="s">
        <v>113</v>
      </c>
      <c r="G31" s="125" t="s">
        <v>110</v>
      </c>
      <c r="H31" s="125">
        <v>1110</v>
      </c>
      <c r="I31" s="127" t="s">
        <v>74</v>
      </c>
      <c r="J31" s="125" t="s">
        <v>68</v>
      </c>
      <c r="K31" s="125">
        <v>853</v>
      </c>
      <c r="L31" s="127" t="s">
        <v>75</v>
      </c>
      <c r="M31" s="125" t="s">
        <v>76</v>
      </c>
      <c r="N31" s="128">
        <v>510</v>
      </c>
    </row>
    <row r="32" spans="2:14" ht="18" customHeight="1" x14ac:dyDescent="0.25">
      <c r="B32" s="144">
        <v>27</v>
      </c>
      <c r="C32" s="127" t="s">
        <v>10</v>
      </c>
      <c r="D32" s="125" t="s">
        <v>4</v>
      </c>
      <c r="E32" s="125">
        <v>1574</v>
      </c>
      <c r="F32" s="127" t="s">
        <v>38</v>
      </c>
      <c r="G32" s="125" t="s">
        <v>22</v>
      </c>
      <c r="H32" s="125">
        <v>1101</v>
      </c>
      <c r="I32" s="127" t="s">
        <v>159</v>
      </c>
      <c r="J32" s="125" t="s">
        <v>153</v>
      </c>
      <c r="K32" s="125">
        <v>847</v>
      </c>
      <c r="L32" s="127" t="s">
        <v>46</v>
      </c>
      <c r="M32" s="125" t="s">
        <v>47</v>
      </c>
      <c r="N32" s="128">
        <v>487</v>
      </c>
    </row>
    <row r="33" spans="2:14" ht="18" customHeight="1" x14ac:dyDescent="0.25">
      <c r="B33" s="144">
        <v>28</v>
      </c>
      <c r="C33" s="124" t="s">
        <v>265</v>
      </c>
      <c r="D33" s="125" t="s">
        <v>135</v>
      </c>
      <c r="E33" s="126">
        <v>1568</v>
      </c>
      <c r="F33" s="127" t="s">
        <v>28</v>
      </c>
      <c r="G33" s="125" t="s">
        <v>22</v>
      </c>
      <c r="H33" s="125">
        <v>1097</v>
      </c>
      <c r="I33" s="127" t="s">
        <v>34</v>
      </c>
      <c r="J33" s="125" t="s">
        <v>22</v>
      </c>
      <c r="K33" s="125">
        <v>827</v>
      </c>
      <c r="L33" s="127" t="s">
        <v>269</v>
      </c>
      <c r="M33" s="125" t="s">
        <v>47</v>
      </c>
      <c r="N33" s="128">
        <v>478</v>
      </c>
    </row>
    <row r="34" spans="2:14" ht="18" customHeight="1" x14ac:dyDescent="0.25">
      <c r="B34" s="144">
        <v>29</v>
      </c>
      <c r="C34" s="124" t="s">
        <v>266</v>
      </c>
      <c r="D34" s="125" t="s">
        <v>135</v>
      </c>
      <c r="E34" s="126">
        <v>1565</v>
      </c>
      <c r="F34" s="124" t="s">
        <v>144</v>
      </c>
      <c r="G34" s="125" t="s">
        <v>135</v>
      </c>
      <c r="H34" s="126">
        <v>1096</v>
      </c>
      <c r="I34" s="127" t="s">
        <v>66</v>
      </c>
      <c r="J34" s="125" t="s">
        <v>63</v>
      </c>
      <c r="K34" s="125">
        <v>815</v>
      </c>
      <c r="L34" s="127" t="s">
        <v>209</v>
      </c>
      <c r="M34" s="125" t="s">
        <v>47</v>
      </c>
      <c r="N34" s="128">
        <v>466</v>
      </c>
    </row>
    <row r="35" spans="2:14" ht="18" customHeight="1" x14ac:dyDescent="0.25">
      <c r="B35" s="144">
        <v>30</v>
      </c>
      <c r="C35" s="124" t="s">
        <v>146</v>
      </c>
      <c r="D35" s="125" t="s">
        <v>135</v>
      </c>
      <c r="E35" s="126">
        <v>1542</v>
      </c>
      <c r="F35" s="127" t="s">
        <v>131</v>
      </c>
      <c r="G35" s="125" t="s">
        <v>121</v>
      </c>
      <c r="H35" s="125">
        <v>1095</v>
      </c>
      <c r="I35" s="127" t="s">
        <v>204</v>
      </c>
      <c r="J35" s="125" t="s">
        <v>201</v>
      </c>
      <c r="K35" s="125">
        <v>811</v>
      </c>
      <c r="L35" s="127" t="s">
        <v>55</v>
      </c>
      <c r="M35" s="125" t="s">
        <v>47</v>
      </c>
      <c r="N35" s="128">
        <v>463</v>
      </c>
    </row>
    <row r="36" spans="2:14" ht="18" customHeight="1" x14ac:dyDescent="0.25">
      <c r="B36" s="144">
        <v>31</v>
      </c>
      <c r="C36" s="127" t="s">
        <v>152</v>
      </c>
      <c r="D36" s="125" t="s">
        <v>153</v>
      </c>
      <c r="E36" s="125">
        <v>1533</v>
      </c>
      <c r="F36" s="127" t="s">
        <v>112</v>
      </c>
      <c r="G36" s="125" t="s">
        <v>110</v>
      </c>
      <c r="H36" s="125">
        <v>1085</v>
      </c>
      <c r="I36" s="127" t="s">
        <v>78</v>
      </c>
      <c r="J36" s="125" t="s">
        <v>76</v>
      </c>
      <c r="K36" s="125">
        <v>802</v>
      </c>
      <c r="L36" s="127" t="s">
        <v>53</v>
      </c>
      <c r="M36" s="125" t="s">
        <v>47</v>
      </c>
      <c r="N36" s="128">
        <v>447</v>
      </c>
    </row>
    <row r="37" spans="2:14" ht="18" customHeight="1" x14ac:dyDescent="0.25">
      <c r="B37" s="144">
        <v>32</v>
      </c>
      <c r="C37" s="127" t="s">
        <v>176</v>
      </c>
      <c r="D37" s="125" t="s">
        <v>153</v>
      </c>
      <c r="E37" s="125">
        <v>1505</v>
      </c>
      <c r="F37" s="127" t="s">
        <v>127</v>
      </c>
      <c r="G37" s="125" t="s">
        <v>121</v>
      </c>
      <c r="H37" s="125">
        <v>1077</v>
      </c>
      <c r="I37" s="127" t="s">
        <v>72</v>
      </c>
      <c r="J37" s="125" t="s">
        <v>68</v>
      </c>
      <c r="K37" s="125">
        <v>798</v>
      </c>
      <c r="L37" s="127" t="s">
        <v>133</v>
      </c>
      <c r="M37" s="125" t="s">
        <v>134</v>
      </c>
      <c r="N37" s="128">
        <v>440</v>
      </c>
    </row>
    <row r="38" spans="2:14" ht="18" customHeight="1" x14ac:dyDescent="0.25">
      <c r="B38" s="144">
        <v>33</v>
      </c>
      <c r="C38" s="127" t="s">
        <v>37</v>
      </c>
      <c r="D38" s="125" t="s">
        <v>22</v>
      </c>
      <c r="E38" s="125">
        <v>1484</v>
      </c>
      <c r="F38" s="127" t="s">
        <v>12</v>
      </c>
      <c r="G38" s="125" t="s">
        <v>4</v>
      </c>
      <c r="H38" s="125">
        <v>1072</v>
      </c>
      <c r="I38" s="127" t="s">
        <v>42</v>
      </c>
      <c r="J38" s="125" t="s">
        <v>22</v>
      </c>
      <c r="K38" s="125">
        <v>791</v>
      </c>
      <c r="L38" s="127" t="s">
        <v>59</v>
      </c>
      <c r="M38" s="125" t="s">
        <v>47</v>
      </c>
      <c r="N38" s="128">
        <v>418</v>
      </c>
    </row>
    <row r="39" spans="2:14" ht="18" customHeight="1" x14ac:dyDescent="0.25">
      <c r="B39" s="144">
        <v>34</v>
      </c>
      <c r="C39" s="127" t="s">
        <v>171</v>
      </c>
      <c r="D39" s="125" t="s">
        <v>153</v>
      </c>
      <c r="E39" s="125">
        <v>1481</v>
      </c>
      <c r="F39" s="127" t="s">
        <v>7</v>
      </c>
      <c r="G39" s="125" t="s">
        <v>4</v>
      </c>
      <c r="H39" s="125">
        <v>1060</v>
      </c>
      <c r="I39" s="127" t="s">
        <v>70</v>
      </c>
      <c r="J39" s="125" t="s">
        <v>68</v>
      </c>
      <c r="K39" s="125">
        <v>786</v>
      </c>
      <c r="L39" s="127" t="s">
        <v>89</v>
      </c>
      <c r="M39" s="125" t="s">
        <v>90</v>
      </c>
      <c r="N39" s="128">
        <v>395</v>
      </c>
    </row>
    <row r="40" spans="2:14" ht="18" customHeight="1" x14ac:dyDescent="0.25">
      <c r="B40" s="144">
        <v>35</v>
      </c>
      <c r="C40" s="127" t="s">
        <v>39</v>
      </c>
      <c r="D40" s="125" t="s">
        <v>22</v>
      </c>
      <c r="E40" s="125">
        <v>1472</v>
      </c>
      <c r="F40" s="127" t="s">
        <v>196</v>
      </c>
      <c r="G40" s="125" t="s">
        <v>193</v>
      </c>
      <c r="H40" s="125">
        <v>1060</v>
      </c>
      <c r="I40" s="127" t="s">
        <v>115</v>
      </c>
      <c r="J40" s="125" t="s">
        <v>110</v>
      </c>
      <c r="K40" s="125">
        <v>784</v>
      </c>
      <c r="L40" s="127" t="s">
        <v>194</v>
      </c>
      <c r="M40" s="125" t="s">
        <v>193</v>
      </c>
      <c r="N40" s="128">
        <v>387</v>
      </c>
    </row>
    <row r="41" spans="2:14" ht="18" customHeight="1" x14ac:dyDescent="0.25">
      <c r="B41" s="144">
        <v>36</v>
      </c>
      <c r="C41" s="127" t="s">
        <v>125</v>
      </c>
      <c r="D41" s="125" t="s">
        <v>121</v>
      </c>
      <c r="E41" s="125">
        <v>1469</v>
      </c>
      <c r="F41" s="127" t="s">
        <v>124</v>
      </c>
      <c r="G41" s="125" t="s">
        <v>121</v>
      </c>
      <c r="H41" s="125">
        <v>1054</v>
      </c>
      <c r="I41" s="127" t="s">
        <v>83</v>
      </c>
      <c r="J41" s="125" t="s">
        <v>82</v>
      </c>
      <c r="K41" s="125">
        <v>779</v>
      </c>
      <c r="L41" s="127" t="s">
        <v>94</v>
      </c>
      <c r="M41" s="125" t="s">
        <v>93</v>
      </c>
      <c r="N41" s="128">
        <v>381</v>
      </c>
    </row>
    <row r="42" spans="2:14" ht="18" customHeight="1" x14ac:dyDescent="0.25">
      <c r="B42" s="144">
        <v>37</v>
      </c>
      <c r="C42" s="124" t="s">
        <v>140</v>
      </c>
      <c r="D42" s="125" t="s">
        <v>135</v>
      </c>
      <c r="E42" s="126">
        <v>1454</v>
      </c>
      <c r="F42" s="127" t="s">
        <v>49</v>
      </c>
      <c r="G42" s="125" t="s">
        <v>47</v>
      </c>
      <c r="H42" s="125">
        <v>1044</v>
      </c>
      <c r="I42" s="127" t="s">
        <v>164</v>
      </c>
      <c r="J42" s="125" t="s">
        <v>153</v>
      </c>
      <c r="K42" s="125">
        <v>772</v>
      </c>
      <c r="L42" s="127" t="s">
        <v>184</v>
      </c>
      <c r="M42" s="125" t="s">
        <v>183</v>
      </c>
      <c r="N42" s="128">
        <v>339</v>
      </c>
    </row>
    <row r="43" spans="2:14" ht="18" customHeight="1" x14ac:dyDescent="0.25">
      <c r="B43" s="144">
        <v>38</v>
      </c>
      <c r="C43" s="127" t="s">
        <v>14</v>
      </c>
      <c r="D43" s="125" t="s">
        <v>4</v>
      </c>
      <c r="E43" s="125">
        <v>1439</v>
      </c>
      <c r="F43" s="127" t="s">
        <v>198</v>
      </c>
      <c r="G43" s="125" t="s">
        <v>193</v>
      </c>
      <c r="H43" s="125">
        <v>1042</v>
      </c>
      <c r="I43" s="127" t="s">
        <v>24</v>
      </c>
      <c r="J43" s="125" t="s">
        <v>22</v>
      </c>
      <c r="K43" s="125">
        <v>764</v>
      </c>
      <c r="L43" s="127" t="s">
        <v>106</v>
      </c>
      <c r="M43" s="125" t="s">
        <v>107</v>
      </c>
      <c r="N43" s="128">
        <v>336</v>
      </c>
    </row>
    <row r="44" spans="2:14" ht="18" customHeight="1" x14ac:dyDescent="0.25">
      <c r="B44" s="144">
        <v>39</v>
      </c>
      <c r="C44" s="127" t="s">
        <v>188</v>
      </c>
      <c r="D44" s="125" t="s">
        <v>186</v>
      </c>
      <c r="E44" s="125">
        <v>1417</v>
      </c>
      <c r="F44" s="124" t="s">
        <v>137</v>
      </c>
      <c r="G44" s="125" t="s">
        <v>135</v>
      </c>
      <c r="H44" s="126">
        <v>1022</v>
      </c>
      <c r="I44" s="127" t="s">
        <v>16</v>
      </c>
      <c r="J44" s="125" t="s">
        <v>4</v>
      </c>
      <c r="K44" s="125">
        <v>759</v>
      </c>
      <c r="L44" s="127" t="s">
        <v>169</v>
      </c>
      <c r="M44" s="125" t="s">
        <v>153</v>
      </c>
      <c r="N44" s="128">
        <v>298</v>
      </c>
    </row>
    <row r="45" spans="2:14" ht="18" customHeight="1" x14ac:dyDescent="0.25">
      <c r="B45" s="144">
        <v>40</v>
      </c>
      <c r="C45" s="127" t="s">
        <v>25</v>
      </c>
      <c r="D45" s="125" t="s">
        <v>22</v>
      </c>
      <c r="E45" s="125">
        <v>1415</v>
      </c>
      <c r="F45" s="127" t="s">
        <v>71</v>
      </c>
      <c r="G45" s="125" t="s">
        <v>68</v>
      </c>
      <c r="H45" s="125">
        <v>1021</v>
      </c>
      <c r="I45" s="127" t="s">
        <v>77</v>
      </c>
      <c r="J45" s="125" t="s">
        <v>76</v>
      </c>
      <c r="K45" s="125">
        <v>755</v>
      </c>
      <c r="L45" s="127" t="s">
        <v>270</v>
      </c>
      <c r="M45" s="125" t="s">
        <v>47</v>
      </c>
      <c r="N45" s="128">
        <v>289</v>
      </c>
    </row>
    <row r="46" spans="2:14" ht="18" customHeight="1" x14ac:dyDescent="0.25">
      <c r="B46" s="144">
        <v>41</v>
      </c>
      <c r="C46" s="127" t="s">
        <v>23</v>
      </c>
      <c r="D46" s="125" t="s">
        <v>22</v>
      </c>
      <c r="E46" s="125">
        <v>1397</v>
      </c>
      <c r="F46" s="127" t="s">
        <v>86</v>
      </c>
      <c r="G46" s="125" t="s">
        <v>82</v>
      </c>
      <c r="H46" s="125">
        <v>1018</v>
      </c>
      <c r="I46" s="127" t="s">
        <v>35</v>
      </c>
      <c r="J46" s="125" t="s">
        <v>22</v>
      </c>
      <c r="K46" s="125">
        <v>747</v>
      </c>
      <c r="L46" s="127" t="s">
        <v>202</v>
      </c>
      <c r="M46" s="125" t="s">
        <v>201</v>
      </c>
      <c r="N46" s="128">
        <v>284</v>
      </c>
    </row>
    <row r="47" spans="2:14" ht="18" customHeight="1" x14ac:dyDescent="0.25">
      <c r="B47" s="144">
        <v>42</v>
      </c>
      <c r="C47" s="124" t="s">
        <v>261</v>
      </c>
      <c r="D47" s="125" t="s">
        <v>135</v>
      </c>
      <c r="E47" s="126">
        <v>1381</v>
      </c>
      <c r="F47" s="127" t="s">
        <v>99</v>
      </c>
      <c r="G47" s="125" t="s">
        <v>96</v>
      </c>
      <c r="H47" s="125">
        <v>997</v>
      </c>
      <c r="I47" s="127" t="s">
        <v>114</v>
      </c>
      <c r="J47" s="125" t="s">
        <v>110</v>
      </c>
      <c r="K47" s="125">
        <v>744</v>
      </c>
      <c r="L47" s="127" t="s">
        <v>168</v>
      </c>
      <c r="M47" s="125" t="s">
        <v>153</v>
      </c>
      <c r="N47" s="128">
        <v>263</v>
      </c>
    </row>
    <row r="48" spans="2:14" ht="18" customHeight="1" x14ac:dyDescent="0.25">
      <c r="B48" s="144">
        <v>43</v>
      </c>
      <c r="C48" s="124" t="s">
        <v>147</v>
      </c>
      <c r="D48" s="125" t="s">
        <v>135</v>
      </c>
      <c r="E48" s="126">
        <v>1379</v>
      </c>
      <c r="F48" s="127" t="s">
        <v>132</v>
      </c>
      <c r="G48" s="125" t="s">
        <v>121</v>
      </c>
      <c r="H48" s="125">
        <v>992</v>
      </c>
      <c r="I48" s="127" t="s">
        <v>192</v>
      </c>
      <c r="J48" s="125" t="s">
        <v>193</v>
      </c>
      <c r="K48" s="125">
        <v>742</v>
      </c>
      <c r="L48" s="127" t="s">
        <v>182</v>
      </c>
      <c r="M48" s="125" t="s">
        <v>183</v>
      </c>
      <c r="N48" s="128">
        <v>258</v>
      </c>
    </row>
    <row r="49" spans="2:16" ht="18" customHeight="1" x14ac:dyDescent="0.25">
      <c r="B49" s="144">
        <v>44</v>
      </c>
      <c r="C49" s="127" t="s">
        <v>104</v>
      </c>
      <c r="D49" s="125" t="s">
        <v>96</v>
      </c>
      <c r="E49" s="125">
        <v>1377</v>
      </c>
      <c r="F49" s="127" t="s">
        <v>208</v>
      </c>
      <c r="G49" s="125" t="s">
        <v>206</v>
      </c>
      <c r="H49" s="125">
        <v>989</v>
      </c>
      <c r="I49" s="127" t="s">
        <v>41</v>
      </c>
      <c r="J49" s="125" t="s">
        <v>22</v>
      </c>
      <c r="K49" s="125">
        <v>739</v>
      </c>
      <c r="L49" s="127" t="s">
        <v>56</v>
      </c>
      <c r="M49" s="125" t="s">
        <v>47</v>
      </c>
      <c r="N49" s="128">
        <v>256</v>
      </c>
    </row>
    <row r="50" spans="2:16" ht="18" customHeight="1" x14ac:dyDescent="0.25">
      <c r="B50" s="144">
        <v>45</v>
      </c>
      <c r="C50" s="124" t="s">
        <v>262</v>
      </c>
      <c r="D50" s="125" t="s">
        <v>135</v>
      </c>
      <c r="E50" s="126">
        <v>1371</v>
      </c>
      <c r="F50" s="127" t="s">
        <v>189</v>
      </c>
      <c r="G50" s="125" t="s">
        <v>190</v>
      </c>
      <c r="H50" s="125">
        <v>970</v>
      </c>
      <c r="I50" s="127" t="s">
        <v>21</v>
      </c>
      <c r="J50" s="125" t="s">
        <v>22</v>
      </c>
      <c r="K50" s="125">
        <v>731</v>
      </c>
      <c r="L50" s="127" t="s">
        <v>205</v>
      </c>
      <c r="M50" s="125" t="s">
        <v>206</v>
      </c>
      <c r="N50" s="128">
        <v>252</v>
      </c>
    </row>
    <row r="51" spans="2:16" ht="18" customHeight="1" x14ac:dyDescent="0.25">
      <c r="B51" s="144">
        <v>46</v>
      </c>
      <c r="C51" s="127" t="s">
        <v>54</v>
      </c>
      <c r="D51" s="125" t="s">
        <v>47</v>
      </c>
      <c r="E51" s="125">
        <v>1346</v>
      </c>
      <c r="F51" s="127" t="s">
        <v>29</v>
      </c>
      <c r="G51" s="125" t="s">
        <v>22</v>
      </c>
      <c r="H51" s="125">
        <v>970</v>
      </c>
      <c r="I51" s="127" t="s">
        <v>48</v>
      </c>
      <c r="J51" s="125" t="s">
        <v>47</v>
      </c>
      <c r="K51" s="125">
        <v>729</v>
      </c>
      <c r="L51" s="127" t="s">
        <v>207</v>
      </c>
      <c r="M51" s="125" t="s">
        <v>206</v>
      </c>
      <c r="N51" s="128">
        <v>236</v>
      </c>
      <c r="O51" s="9"/>
      <c r="P51" s="9"/>
    </row>
    <row r="52" spans="2:16" ht="18" customHeight="1" x14ac:dyDescent="0.25">
      <c r="B52" s="144">
        <v>47</v>
      </c>
      <c r="C52" s="124" t="s">
        <v>259</v>
      </c>
      <c r="D52" s="125" t="s">
        <v>135</v>
      </c>
      <c r="E52" s="126">
        <v>1344</v>
      </c>
      <c r="F52" s="127" t="s">
        <v>31</v>
      </c>
      <c r="G52" s="125" t="s">
        <v>22</v>
      </c>
      <c r="H52" s="125">
        <v>968</v>
      </c>
      <c r="I52" s="127" t="s">
        <v>69</v>
      </c>
      <c r="J52" s="125" t="s">
        <v>68</v>
      </c>
      <c r="K52" s="125">
        <v>725</v>
      </c>
      <c r="L52" s="127" t="s">
        <v>191</v>
      </c>
      <c r="M52" s="125" t="s">
        <v>190</v>
      </c>
      <c r="N52" s="128">
        <v>190</v>
      </c>
      <c r="O52" s="9"/>
      <c r="P52" s="9"/>
    </row>
    <row r="53" spans="2:16" ht="15.75" thickBot="1" x14ac:dyDescent="0.3">
      <c r="B53" s="145">
        <v>48</v>
      </c>
      <c r="C53" s="131"/>
      <c r="D53" s="132"/>
      <c r="E53" s="132"/>
      <c r="F53" s="131"/>
      <c r="G53" s="132"/>
      <c r="H53" s="132"/>
      <c r="I53" s="133" t="s">
        <v>199</v>
      </c>
      <c r="J53" s="134" t="s">
        <v>193</v>
      </c>
      <c r="K53" s="134">
        <v>725</v>
      </c>
      <c r="L53" s="133" t="s">
        <v>195</v>
      </c>
      <c r="M53" s="134" t="s">
        <v>193</v>
      </c>
      <c r="N53" s="135">
        <v>103</v>
      </c>
      <c r="O53" s="9"/>
      <c r="P53" s="9"/>
    </row>
    <row r="54" spans="2:16" x14ac:dyDescent="0.25">
      <c r="M54" s="9"/>
      <c r="N54" s="9"/>
      <c r="O54" s="9"/>
      <c r="P54" s="9"/>
    </row>
    <row r="55" spans="2:16" x14ac:dyDescent="0.25">
      <c r="M55" s="9"/>
      <c r="N55" s="9"/>
      <c r="O55" s="9"/>
      <c r="P55" s="9"/>
    </row>
    <row r="56" spans="2:16" x14ac:dyDescent="0.25">
      <c r="M56" s="9"/>
      <c r="N56" s="9"/>
      <c r="O56" s="9"/>
      <c r="P56" s="9"/>
    </row>
    <row r="57" spans="2:16" x14ac:dyDescent="0.25">
      <c r="M57" s="9"/>
      <c r="N57" s="9"/>
      <c r="O57" s="9"/>
      <c r="P57" s="9"/>
    </row>
    <row r="58" spans="2:16" x14ac:dyDescent="0.25">
      <c r="M58" s="9"/>
      <c r="N58" s="9"/>
      <c r="O58" s="9"/>
      <c r="P58" s="9"/>
    </row>
    <row r="59" spans="2:16" x14ac:dyDescent="0.25">
      <c r="M59" s="9"/>
      <c r="N59" s="9"/>
      <c r="O59" s="9"/>
      <c r="P59" s="9"/>
    </row>
    <row r="60" spans="2:16" x14ac:dyDescent="0.25">
      <c r="M60" s="9"/>
      <c r="N60" s="9"/>
      <c r="O60" s="9"/>
      <c r="P60" s="9"/>
    </row>
    <row r="61" spans="2:16" x14ac:dyDescent="0.25">
      <c r="M61" s="9"/>
      <c r="N61" s="9"/>
      <c r="O61" s="9"/>
      <c r="P61" s="9"/>
    </row>
    <row r="62" spans="2:16" x14ac:dyDescent="0.25">
      <c r="M62" s="9"/>
      <c r="N62" s="9"/>
      <c r="O62" s="9"/>
      <c r="P62" s="9"/>
    </row>
    <row r="63" spans="2:16" x14ac:dyDescent="0.25">
      <c r="M63" s="9"/>
      <c r="N63" s="9"/>
      <c r="O63" s="9"/>
      <c r="P63" s="9"/>
    </row>
    <row r="64" spans="2:16" x14ac:dyDescent="0.25">
      <c r="M64" s="9"/>
      <c r="N64" s="9"/>
      <c r="O64" s="9"/>
      <c r="P64" s="9"/>
    </row>
    <row r="65" spans="13:16" x14ac:dyDescent="0.25">
      <c r="M65" s="9"/>
      <c r="N65" s="9"/>
      <c r="O65" s="9"/>
      <c r="P65" s="9"/>
    </row>
  </sheetData>
  <mergeCells count="7">
    <mergeCell ref="B2:N2"/>
    <mergeCell ref="R2:T2"/>
    <mergeCell ref="B3:N3"/>
    <mergeCell ref="C4:E4"/>
    <mergeCell ref="F4:H4"/>
    <mergeCell ref="I4:K4"/>
    <mergeCell ref="L4:N4"/>
  </mergeCells>
  <printOptions horizontalCentered="1" verticalCentered="1" gridLines="1"/>
  <pageMargins left="0.25" right="0.25" top="0.25" bottom="0.25" header="0" footer="0"/>
  <pageSetup scale="67" orientation="portrait" r:id="rId1"/>
  <colBreaks count="1" manualBreakCount="1">
    <brk id="1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zoomScaleNormal="100" workbookViewId="0">
      <selection activeCell="K2" sqref="K2:N2"/>
    </sheetView>
  </sheetViews>
  <sheetFormatPr defaultRowHeight="15" x14ac:dyDescent="0.25"/>
  <cols>
    <col min="1" max="1" width="11.28515625" customWidth="1"/>
    <col min="2" max="2" width="9" customWidth="1"/>
    <col min="3" max="3" width="5.7109375" style="13" customWidth="1"/>
    <col min="4" max="4" width="20.5703125" customWidth="1"/>
    <col min="5" max="5" width="7.7109375" customWidth="1"/>
    <col min="6" max="6" width="5.7109375" customWidth="1"/>
    <col min="7" max="7" width="25" customWidth="1"/>
    <col min="8" max="8" width="7.7109375" customWidth="1"/>
    <col min="9" max="9" width="5.85546875" customWidth="1"/>
    <col min="10" max="10" width="24.140625" customWidth="1"/>
    <col min="11" max="11" width="7.7109375" customWidth="1"/>
    <col min="12" max="12" width="5.7109375" customWidth="1"/>
    <col min="13" max="13" width="19.7109375" customWidth="1"/>
    <col min="14" max="14" width="7.7109375" customWidth="1"/>
    <col min="15" max="15" width="0.28515625" customWidth="1"/>
    <col min="16" max="16" width="17" customWidth="1"/>
    <col min="17" max="17" width="19.85546875" style="190" customWidth="1"/>
    <col min="18" max="18" width="9.140625" style="190"/>
    <col min="202" max="202" width="0.28515625" customWidth="1"/>
    <col min="203" max="203" width="5.7109375" customWidth="1"/>
    <col min="204" max="204" width="20.5703125" customWidth="1"/>
    <col min="205" max="205" width="7.7109375" customWidth="1"/>
    <col min="206" max="206" width="5.7109375" customWidth="1"/>
    <col min="207" max="207" width="25" customWidth="1"/>
    <col min="208" max="208" width="7.7109375" customWidth="1"/>
    <col min="209" max="209" width="5.85546875" customWidth="1"/>
    <col min="210" max="210" width="24.140625" customWidth="1"/>
    <col min="211" max="211" width="7.7109375" customWidth="1"/>
    <col min="212" max="212" width="5.7109375" customWidth="1"/>
    <col min="213" max="213" width="19.7109375" customWidth="1"/>
    <col min="214" max="214" width="6" customWidth="1"/>
    <col min="458" max="458" width="0.28515625" customWidth="1"/>
    <col min="459" max="459" width="5.7109375" customWidth="1"/>
    <col min="460" max="460" width="20.5703125" customWidth="1"/>
    <col min="461" max="461" width="7.7109375" customWidth="1"/>
    <col min="462" max="462" width="5.7109375" customWidth="1"/>
    <col min="463" max="463" width="25" customWidth="1"/>
    <col min="464" max="464" width="7.7109375" customWidth="1"/>
    <col min="465" max="465" width="5.85546875" customWidth="1"/>
    <col min="466" max="466" width="24.140625" customWidth="1"/>
    <col min="467" max="467" width="7.7109375" customWidth="1"/>
    <col min="468" max="468" width="5.7109375" customWidth="1"/>
    <col min="469" max="469" width="19.7109375" customWidth="1"/>
    <col min="470" max="470" width="6" customWidth="1"/>
    <col min="714" max="714" width="0.28515625" customWidth="1"/>
    <col min="715" max="715" width="5.7109375" customWidth="1"/>
    <col min="716" max="716" width="20.5703125" customWidth="1"/>
    <col min="717" max="717" width="7.7109375" customWidth="1"/>
    <col min="718" max="718" width="5.7109375" customWidth="1"/>
    <col min="719" max="719" width="25" customWidth="1"/>
    <col min="720" max="720" width="7.7109375" customWidth="1"/>
    <col min="721" max="721" width="5.85546875" customWidth="1"/>
    <col min="722" max="722" width="24.140625" customWidth="1"/>
    <col min="723" max="723" width="7.7109375" customWidth="1"/>
    <col min="724" max="724" width="5.7109375" customWidth="1"/>
    <col min="725" max="725" width="19.7109375" customWidth="1"/>
    <col min="726" max="726" width="6" customWidth="1"/>
    <col min="970" max="970" width="0.28515625" customWidth="1"/>
    <col min="971" max="971" width="5.7109375" customWidth="1"/>
    <col min="972" max="972" width="20.5703125" customWidth="1"/>
    <col min="973" max="973" width="7.7109375" customWidth="1"/>
    <col min="974" max="974" width="5.7109375" customWidth="1"/>
    <col min="975" max="975" width="25" customWidth="1"/>
    <col min="976" max="976" width="7.7109375" customWidth="1"/>
    <col min="977" max="977" width="5.85546875" customWidth="1"/>
    <col min="978" max="978" width="24.140625" customWidth="1"/>
    <col min="979" max="979" width="7.7109375" customWidth="1"/>
    <col min="980" max="980" width="5.7109375" customWidth="1"/>
    <col min="981" max="981" width="19.7109375" customWidth="1"/>
    <col min="982" max="982" width="6" customWidth="1"/>
    <col min="1226" max="1226" width="0.28515625" customWidth="1"/>
    <col min="1227" max="1227" width="5.7109375" customWidth="1"/>
    <col min="1228" max="1228" width="20.5703125" customWidth="1"/>
    <col min="1229" max="1229" width="7.7109375" customWidth="1"/>
    <col min="1230" max="1230" width="5.7109375" customWidth="1"/>
    <col min="1231" max="1231" width="25" customWidth="1"/>
    <col min="1232" max="1232" width="7.7109375" customWidth="1"/>
    <col min="1233" max="1233" width="5.85546875" customWidth="1"/>
    <col min="1234" max="1234" width="24.140625" customWidth="1"/>
    <col min="1235" max="1235" width="7.7109375" customWidth="1"/>
    <col min="1236" max="1236" width="5.7109375" customWidth="1"/>
    <col min="1237" max="1237" width="19.7109375" customWidth="1"/>
    <col min="1238" max="1238" width="6" customWidth="1"/>
    <col min="1482" max="1482" width="0.28515625" customWidth="1"/>
    <col min="1483" max="1483" width="5.7109375" customWidth="1"/>
    <col min="1484" max="1484" width="20.5703125" customWidth="1"/>
    <col min="1485" max="1485" width="7.7109375" customWidth="1"/>
    <col min="1486" max="1486" width="5.7109375" customWidth="1"/>
    <col min="1487" max="1487" width="25" customWidth="1"/>
    <col min="1488" max="1488" width="7.7109375" customWidth="1"/>
    <col min="1489" max="1489" width="5.85546875" customWidth="1"/>
    <col min="1490" max="1490" width="24.140625" customWidth="1"/>
    <col min="1491" max="1491" width="7.7109375" customWidth="1"/>
    <col min="1492" max="1492" width="5.7109375" customWidth="1"/>
    <col min="1493" max="1493" width="19.7109375" customWidth="1"/>
    <col min="1494" max="1494" width="6" customWidth="1"/>
    <col min="1738" max="1738" width="0.28515625" customWidth="1"/>
    <col min="1739" max="1739" width="5.7109375" customWidth="1"/>
    <col min="1740" max="1740" width="20.5703125" customWidth="1"/>
    <col min="1741" max="1741" width="7.7109375" customWidth="1"/>
    <col min="1742" max="1742" width="5.7109375" customWidth="1"/>
    <col min="1743" max="1743" width="25" customWidth="1"/>
    <col min="1744" max="1744" width="7.7109375" customWidth="1"/>
    <col min="1745" max="1745" width="5.85546875" customWidth="1"/>
    <col min="1746" max="1746" width="24.140625" customWidth="1"/>
    <col min="1747" max="1747" width="7.7109375" customWidth="1"/>
    <col min="1748" max="1748" width="5.7109375" customWidth="1"/>
    <col min="1749" max="1749" width="19.7109375" customWidth="1"/>
    <col min="1750" max="1750" width="6" customWidth="1"/>
    <col min="1994" max="1994" width="0.28515625" customWidth="1"/>
    <col min="1995" max="1995" width="5.7109375" customWidth="1"/>
    <col min="1996" max="1996" width="20.5703125" customWidth="1"/>
    <col min="1997" max="1997" width="7.7109375" customWidth="1"/>
    <col min="1998" max="1998" width="5.7109375" customWidth="1"/>
    <col min="1999" max="1999" width="25" customWidth="1"/>
    <col min="2000" max="2000" width="7.7109375" customWidth="1"/>
    <col min="2001" max="2001" width="5.85546875" customWidth="1"/>
    <col min="2002" max="2002" width="24.140625" customWidth="1"/>
    <col min="2003" max="2003" width="7.7109375" customWidth="1"/>
    <col min="2004" max="2004" width="5.7109375" customWidth="1"/>
    <col min="2005" max="2005" width="19.7109375" customWidth="1"/>
    <col min="2006" max="2006" width="6" customWidth="1"/>
    <col min="2250" max="2250" width="0.28515625" customWidth="1"/>
    <col min="2251" max="2251" width="5.7109375" customWidth="1"/>
    <col min="2252" max="2252" width="20.5703125" customWidth="1"/>
    <col min="2253" max="2253" width="7.7109375" customWidth="1"/>
    <col min="2254" max="2254" width="5.7109375" customWidth="1"/>
    <col min="2255" max="2255" width="25" customWidth="1"/>
    <col min="2256" max="2256" width="7.7109375" customWidth="1"/>
    <col min="2257" max="2257" width="5.85546875" customWidth="1"/>
    <col min="2258" max="2258" width="24.140625" customWidth="1"/>
    <col min="2259" max="2259" width="7.7109375" customWidth="1"/>
    <col min="2260" max="2260" width="5.7109375" customWidth="1"/>
    <col min="2261" max="2261" width="19.7109375" customWidth="1"/>
    <col min="2262" max="2262" width="6" customWidth="1"/>
    <col min="2506" max="2506" width="0.28515625" customWidth="1"/>
    <col min="2507" max="2507" width="5.7109375" customWidth="1"/>
    <col min="2508" max="2508" width="20.5703125" customWidth="1"/>
    <col min="2509" max="2509" width="7.7109375" customWidth="1"/>
    <col min="2510" max="2510" width="5.7109375" customWidth="1"/>
    <col min="2511" max="2511" width="25" customWidth="1"/>
    <col min="2512" max="2512" width="7.7109375" customWidth="1"/>
    <col min="2513" max="2513" width="5.85546875" customWidth="1"/>
    <col min="2514" max="2514" width="24.140625" customWidth="1"/>
    <col min="2515" max="2515" width="7.7109375" customWidth="1"/>
    <col min="2516" max="2516" width="5.7109375" customWidth="1"/>
    <col min="2517" max="2517" width="19.7109375" customWidth="1"/>
    <col min="2518" max="2518" width="6" customWidth="1"/>
    <col min="2762" max="2762" width="0.28515625" customWidth="1"/>
    <col min="2763" max="2763" width="5.7109375" customWidth="1"/>
    <col min="2764" max="2764" width="20.5703125" customWidth="1"/>
    <col min="2765" max="2765" width="7.7109375" customWidth="1"/>
    <col min="2766" max="2766" width="5.7109375" customWidth="1"/>
    <col min="2767" max="2767" width="25" customWidth="1"/>
    <col min="2768" max="2768" width="7.7109375" customWidth="1"/>
    <col min="2769" max="2769" width="5.85546875" customWidth="1"/>
    <col min="2770" max="2770" width="24.140625" customWidth="1"/>
    <col min="2771" max="2771" width="7.7109375" customWidth="1"/>
    <col min="2772" max="2772" width="5.7109375" customWidth="1"/>
    <col min="2773" max="2773" width="19.7109375" customWidth="1"/>
    <col min="2774" max="2774" width="6" customWidth="1"/>
    <col min="3018" max="3018" width="0.28515625" customWidth="1"/>
    <col min="3019" max="3019" width="5.7109375" customWidth="1"/>
    <col min="3020" max="3020" width="20.5703125" customWidth="1"/>
    <col min="3021" max="3021" width="7.7109375" customWidth="1"/>
    <col min="3022" max="3022" width="5.7109375" customWidth="1"/>
    <col min="3023" max="3023" width="25" customWidth="1"/>
    <col min="3024" max="3024" width="7.7109375" customWidth="1"/>
    <col min="3025" max="3025" width="5.85546875" customWidth="1"/>
    <col min="3026" max="3026" width="24.140625" customWidth="1"/>
    <col min="3027" max="3027" width="7.7109375" customWidth="1"/>
    <col min="3028" max="3028" width="5.7109375" customWidth="1"/>
    <col min="3029" max="3029" width="19.7109375" customWidth="1"/>
    <col min="3030" max="3030" width="6" customWidth="1"/>
    <col min="3274" max="3274" width="0.28515625" customWidth="1"/>
    <col min="3275" max="3275" width="5.7109375" customWidth="1"/>
    <col min="3276" max="3276" width="20.5703125" customWidth="1"/>
    <col min="3277" max="3277" width="7.7109375" customWidth="1"/>
    <col min="3278" max="3278" width="5.7109375" customWidth="1"/>
    <col min="3279" max="3279" width="25" customWidth="1"/>
    <col min="3280" max="3280" width="7.7109375" customWidth="1"/>
    <col min="3281" max="3281" width="5.85546875" customWidth="1"/>
    <col min="3282" max="3282" width="24.140625" customWidth="1"/>
    <col min="3283" max="3283" width="7.7109375" customWidth="1"/>
    <col min="3284" max="3284" width="5.7109375" customWidth="1"/>
    <col min="3285" max="3285" width="19.7109375" customWidth="1"/>
    <col min="3286" max="3286" width="6" customWidth="1"/>
    <col min="3530" max="3530" width="0.28515625" customWidth="1"/>
    <col min="3531" max="3531" width="5.7109375" customWidth="1"/>
    <col min="3532" max="3532" width="20.5703125" customWidth="1"/>
    <col min="3533" max="3533" width="7.7109375" customWidth="1"/>
    <col min="3534" max="3534" width="5.7109375" customWidth="1"/>
    <col min="3535" max="3535" width="25" customWidth="1"/>
    <col min="3536" max="3536" width="7.7109375" customWidth="1"/>
    <col min="3537" max="3537" width="5.85546875" customWidth="1"/>
    <col min="3538" max="3538" width="24.140625" customWidth="1"/>
    <col min="3539" max="3539" width="7.7109375" customWidth="1"/>
    <col min="3540" max="3540" width="5.7109375" customWidth="1"/>
    <col min="3541" max="3541" width="19.7109375" customWidth="1"/>
    <col min="3542" max="3542" width="6" customWidth="1"/>
    <col min="3786" max="3786" width="0.28515625" customWidth="1"/>
    <col min="3787" max="3787" width="5.7109375" customWidth="1"/>
    <col min="3788" max="3788" width="20.5703125" customWidth="1"/>
    <col min="3789" max="3789" width="7.7109375" customWidth="1"/>
    <col min="3790" max="3790" width="5.7109375" customWidth="1"/>
    <col min="3791" max="3791" width="25" customWidth="1"/>
    <col min="3792" max="3792" width="7.7109375" customWidth="1"/>
    <col min="3793" max="3793" width="5.85546875" customWidth="1"/>
    <col min="3794" max="3794" width="24.140625" customWidth="1"/>
    <col min="3795" max="3795" width="7.7109375" customWidth="1"/>
    <col min="3796" max="3796" width="5.7109375" customWidth="1"/>
    <col min="3797" max="3797" width="19.7109375" customWidth="1"/>
    <col min="3798" max="3798" width="6" customWidth="1"/>
    <col min="4042" max="4042" width="0.28515625" customWidth="1"/>
    <col min="4043" max="4043" width="5.7109375" customWidth="1"/>
    <col min="4044" max="4044" width="20.5703125" customWidth="1"/>
    <col min="4045" max="4045" width="7.7109375" customWidth="1"/>
    <col min="4046" max="4046" width="5.7109375" customWidth="1"/>
    <col min="4047" max="4047" width="25" customWidth="1"/>
    <col min="4048" max="4048" width="7.7109375" customWidth="1"/>
    <col min="4049" max="4049" width="5.85546875" customWidth="1"/>
    <col min="4050" max="4050" width="24.140625" customWidth="1"/>
    <col min="4051" max="4051" width="7.7109375" customWidth="1"/>
    <col min="4052" max="4052" width="5.7109375" customWidth="1"/>
    <col min="4053" max="4053" width="19.7109375" customWidth="1"/>
    <col min="4054" max="4054" width="6" customWidth="1"/>
    <col min="4298" max="4298" width="0.28515625" customWidth="1"/>
    <col min="4299" max="4299" width="5.7109375" customWidth="1"/>
    <col min="4300" max="4300" width="20.5703125" customWidth="1"/>
    <col min="4301" max="4301" width="7.7109375" customWidth="1"/>
    <col min="4302" max="4302" width="5.7109375" customWidth="1"/>
    <col min="4303" max="4303" width="25" customWidth="1"/>
    <col min="4304" max="4304" width="7.7109375" customWidth="1"/>
    <col min="4305" max="4305" width="5.85546875" customWidth="1"/>
    <col min="4306" max="4306" width="24.140625" customWidth="1"/>
    <col min="4307" max="4307" width="7.7109375" customWidth="1"/>
    <col min="4308" max="4308" width="5.7109375" customWidth="1"/>
    <col min="4309" max="4309" width="19.7109375" customWidth="1"/>
    <col min="4310" max="4310" width="6" customWidth="1"/>
    <col min="4554" max="4554" width="0.28515625" customWidth="1"/>
    <col min="4555" max="4555" width="5.7109375" customWidth="1"/>
    <col min="4556" max="4556" width="20.5703125" customWidth="1"/>
    <col min="4557" max="4557" width="7.7109375" customWidth="1"/>
    <col min="4558" max="4558" width="5.7109375" customWidth="1"/>
    <col min="4559" max="4559" width="25" customWidth="1"/>
    <col min="4560" max="4560" width="7.7109375" customWidth="1"/>
    <col min="4561" max="4561" width="5.85546875" customWidth="1"/>
    <col min="4562" max="4562" width="24.140625" customWidth="1"/>
    <col min="4563" max="4563" width="7.7109375" customWidth="1"/>
    <col min="4564" max="4564" width="5.7109375" customWidth="1"/>
    <col min="4565" max="4565" width="19.7109375" customWidth="1"/>
    <col min="4566" max="4566" width="6" customWidth="1"/>
    <col min="4810" max="4810" width="0.28515625" customWidth="1"/>
    <col min="4811" max="4811" width="5.7109375" customWidth="1"/>
    <col min="4812" max="4812" width="20.5703125" customWidth="1"/>
    <col min="4813" max="4813" width="7.7109375" customWidth="1"/>
    <col min="4814" max="4814" width="5.7109375" customWidth="1"/>
    <col min="4815" max="4815" width="25" customWidth="1"/>
    <col min="4816" max="4816" width="7.7109375" customWidth="1"/>
    <col min="4817" max="4817" width="5.85546875" customWidth="1"/>
    <col min="4818" max="4818" width="24.140625" customWidth="1"/>
    <col min="4819" max="4819" width="7.7109375" customWidth="1"/>
    <col min="4820" max="4820" width="5.7109375" customWidth="1"/>
    <col min="4821" max="4821" width="19.7109375" customWidth="1"/>
    <col min="4822" max="4822" width="6" customWidth="1"/>
    <col min="5066" max="5066" width="0.28515625" customWidth="1"/>
    <col min="5067" max="5067" width="5.7109375" customWidth="1"/>
    <col min="5068" max="5068" width="20.5703125" customWidth="1"/>
    <col min="5069" max="5069" width="7.7109375" customWidth="1"/>
    <col min="5070" max="5070" width="5.7109375" customWidth="1"/>
    <col min="5071" max="5071" width="25" customWidth="1"/>
    <col min="5072" max="5072" width="7.7109375" customWidth="1"/>
    <col min="5073" max="5073" width="5.85546875" customWidth="1"/>
    <col min="5074" max="5074" width="24.140625" customWidth="1"/>
    <col min="5075" max="5075" width="7.7109375" customWidth="1"/>
    <col min="5076" max="5076" width="5.7109375" customWidth="1"/>
    <col min="5077" max="5077" width="19.7109375" customWidth="1"/>
    <col min="5078" max="5078" width="6" customWidth="1"/>
    <col min="5322" max="5322" width="0.28515625" customWidth="1"/>
    <col min="5323" max="5323" width="5.7109375" customWidth="1"/>
    <col min="5324" max="5324" width="20.5703125" customWidth="1"/>
    <col min="5325" max="5325" width="7.7109375" customWidth="1"/>
    <col min="5326" max="5326" width="5.7109375" customWidth="1"/>
    <col min="5327" max="5327" width="25" customWidth="1"/>
    <col min="5328" max="5328" width="7.7109375" customWidth="1"/>
    <col min="5329" max="5329" width="5.85546875" customWidth="1"/>
    <col min="5330" max="5330" width="24.140625" customWidth="1"/>
    <col min="5331" max="5331" width="7.7109375" customWidth="1"/>
    <col min="5332" max="5332" width="5.7109375" customWidth="1"/>
    <col min="5333" max="5333" width="19.7109375" customWidth="1"/>
    <col min="5334" max="5334" width="6" customWidth="1"/>
    <col min="5578" max="5578" width="0.28515625" customWidth="1"/>
    <col min="5579" max="5579" width="5.7109375" customWidth="1"/>
    <col min="5580" max="5580" width="20.5703125" customWidth="1"/>
    <col min="5581" max="5581" width="7.7109375" customWidth="1"/>
    <col min="5582" max="5582" width="5.7109375" customWidth="1"/>
    <col min="5583" max="5583" width="25" customWidth="1"/>
    <col min="5584" max="5584" width="7.7109375" customWidth="1"/>
    <col min="5585" max="5585" width="5.85546875" customWidth="1"/>
    <col min="5586" max="5586" width="24.140625" customWidth="1"/>
    <col min="5587" max="5587" width="7.7109375" customWidth="1"/>
    <col min="5588" max="5588" width="5.7109375" customWidth="1"/>
    <col min="5589" max="5589" width="19.7109375" customWidth="1"/>
    <col min="5590" max="5590" width="6" customWidth="1"/>
    <col min="5834" max="5834" width="0.28515625" customWidth="1"/>
    <col min="5835" max="5835" width="5.7109375" customWidth="1"/>
    <col min="5836" max="5836" width="20.5703125" customWidth="1"/>
    <col min="5837" max="5837" width="7.7109375" customWidth="1"/>
    <col min="5838" max="5838" width="5.7109375" customWidth="1"/>
    <col min="5839" max="5839" width="25" customWidth="1"/>
    <col min="5840" max="5840" width="7.7109375" customWidth="1"/>
    <col min="5841" max="5841" width="5.85546875" customWidth="1"/>
    <col min="5842" max="5842" width="24.140625" customWidth="1"/>
    <col min="5843" max="5843" width="7.7109375" customWidth="1"/>
    <col min="5844" max="5844" width="5.7109375" customWidth="1"/>
    <col min="5845" max="5845" width="19.7109375" customWidth="1"/>
    <col min="5846" max="5846" width="6" customWidth="1"/>
    <col min="6090" max="6090" width="0.28515625" customWidth="1"/>
    <col min="6091" max="6091" width="5.7109375" customWidth="1"/>
    <col min="6092" max="6092" width="20.5703125" customWidth="1"/>
    <col min="6093" max="6093" width="7.7109375" customWidth="1"/>
    <col min="6094" max="6094" width="5.7109375" customWidth="1"/>
    <col min="6095" max="6095" width="25" customWidth="1"/>
    <col min="6096" max="6096" width="7.7109375" customWidth="1"/>
    <col min="6097" max="6097" width="5.85546875" customWidth="1"/>
    <col min="6098" max="6098" width="24.140625" customWidth="1"/>
    <col min="6099" max="6099" width="7.7109375" customWidth="1"/>
    <col min="6100" max="6100" width="5.7109375" customWidth="1"/>
    <col min="6101" max="6101" width="19.7109375" customWidth="1"/>
    <col min="6102" max="6102" width="6" customWidth="1"/>
    <col min="6346" max="6346" width="0.28515625" customWidth="1"/>
    <col min="6347" max="6347" width="5.7109375" customWidth="1"/>
    <col min="6348" max="6348" width="20.5703125" customWidth="1"/>
    <col min="6349" max="6349" width="7.7109375" customWidth="1"/>
    <col min="6350" max="6350" width="5.7109375" customWidth="1"/>
    <col min="6351" max="6351" width="25" customWidth="1"/>
    <col min="6352" max="6352" width="7.7109375" customWidth="1"/>
    <col min="6353" max="6353" width="5.85546875" customWidth="1"/>
    <col min="6354" max="6354" width="24.140625" customWidth="1"/>
    <col min="6355" max="6355" width="7.7109375" customWidth="1"/>
    <col min="6356" max="6356" width="5.7109375" customWidth="1"/>
    <col min="6357" max="6357" width="19.7109375" customWidth="1"/>
    <col min="6358" max="6358" width="6" customWidth="1"/>
    <col min="6602" max="6602" width="0.28515625" customWidth="1"/>
    <col min="6603" max="6603" width="5.7109375" customWidth="1"/>
    <col min="6604" max="6604" width="20.5703125" customWidth="1"/>
    <col min="6605" max="6605" width="7.7109375" customWidth="1"/>
    <col min="6606" max="6606" width="5.7109375" customWidth="1"/>
    <col min="6607" max="6607" width="25" customWidth="1"/>
    <col min="6608" max="6608" width="7.7109375" customWidth="1"/>
    <col min="6609" max="6609" width="5.85546875" customWidth="1"/>
    <col min="6610" max="6610" width="24.140625" customWidth="1"/>
    <col min="6611" max="6611" width="7.7109375" customWidth="1"/>
    <col min="6612" max="6612" width="5.7109375" customWidth="1"/>
    <col min="6613" max="6613" width="19.7109375" customWidth="1"/>
    <col min="6614" max="6614" width="6" customWidth="1"/>
    <col min="6858" max="6858" width="0.28515625" customWidth="1"/>
    <col min="6859" max="6859" width="5.7109375" customWidth="1"/>
    <col min="6860" max="6860" width="20.5703125" customWidth="1"/>
    <col min="6861" max="6861" width="7.7109375" customWidth="1"/>
    <col min="6862" max="6862" width="5.7109375" customWidth="1"/>
    <col min="6863" max="6863" width="25" customWidth="1"/>
    <col min="6864" max="6864" width="7.7109375" customWidth="1"/>
    <col min="6865" max="6865" width="5.85546875" customWidth="1"/>
    <col min="6866" max="6866" width="24.140625" customWidth="1"/>
    <col min="6867" max="6867" width="7.7109375" customWidth="1"/>
    <col min="6868" max="6868" width="5.7109375" customWidth="1"/>
    <col min="6869" max="6869" width="19.7109375" customWidth="1"/>
    <col min="6870" max="6870" width="6" customWidth="1"/>
    <col min="7114" max="7114" width="0.28515625" customWidth="1"/>
    <col min="7115" max="7115" width="5.7109375" customWidth="1"/>
    <col min="7116" max="7116" width="20.5703125" customWidth="1"/>
    <col min="7117" max="7117" width="7.7109375" customWidth="1"/>
    <col min="7118" max="7118" width="5.7109375" customWidth="1"/>
    <col min="7119" max="7119" width="25" customWidth="1"/>
    <col min="7120" max="7120" width="7.7109375" customWidth="1"/>
    <col min="7121" max="7121" width="5.85546875" customWidth="1"/>
    <col min="7122" max="7122" width="24.140625" customWidth="1"/>
    <col min="7123" max="7123" width="7.7109375" customWidth="1"/>
    <col min="7124" max="7124" width="5.7109375" customWidth="1"/>
    <col min="7125" max="7125" width="19.7109375" customWidth="1"/>
    <col min="7126" max="7126" width="6" customWidth="1"/>
    <col min="7370" max="7370" width="0.28515625" customWidth="1"/>
    <col min="7371" max="7371" width="5.7109375" customWidth="1"/>
    <col min="7372" max="7372" width="20.5703125" customWidth="1"/>
    <col min="7373" max="7373" width="7.7109375" customWidth="1"/>
    <col min="7374" max="7374" width="5.7109375" customWidth="1"/>
    <col min="7375" max="7375" width="25" customWidth="1"/>
    <col min="7376" max="7376" width="7.7109375" customWidth="1"/>
    <col min="7377" max="7377" width="5.85546875" customWidth="1"/>
    <col min="7378" max="7378" width="24.140625" customWidth="1"/>
    <col min="7379" max="7379" width="7.7109375" customWidth="1"/>
    <col min="7380" max="7380" width="5.7109375" customWidth="1"/>
    <col min="7381" max="7381" width="19.7109375" customWidth="1"/>
    <col min="7382" max="7382" width="6" customWidth="1"/>
    <col min="7626" max="7626" width="0.28515625" customWidth="1"/>
    <col min="7627" max="7627" width="5.7109375" customWidth="1"/>
    <col min="7628" max="7628" width="20.5703125" customWidth="1"/>
    <col min="7629" max="7629" width="7.7109375" customWidth="1"/>
    <col min="7630" max="7630" width="5.7109375" customWidth="1"/>
    <col min="7631" max="7631" width="25" customWidth="1"/>
    <col min="7632" max="7632" width="7.7109375" customWidth="1"/>
    <col min="7633" max="7633" width="5.85546875" customWidth="1"/>
    <col min="7634" max="7634" width="24.140625" customWidth="1"/>
    <col min="7635" max="7635" width="7.7109375" customWidth="1"/>
    <col min="7636" max="7636" width="5.7109375" customWidth="1"/>
    <col min="7637" max="7637" width="19.7109375" customWidth="1"/>
    <col min="7638" max="7638" width="6" customWidth="1"/>
    <col min="7882" max="7882" width="0.28515625" customWidth="1"/>
    <col min="7883" max="7883" width="5.7109375" customWidth="1"/>
    <col min="7884" max="7884" width="20.5703125" customWidth="1"/>
    <col min="7885" max="7885" width="7.7109375" customWidth="1"/>
    <col min="7886" max="7886" width="5.7109375" customWidth="1"/>
    <col min="7887" max="7887" width="25" customWidth="1"/>
    <col min="7888" max="7888" width="7.7109375" customWidth="1"/>
    <col min="7889" max="7889" width="5.85546875" customWidth="1"/>
    <col min="7890" max="7890" width="24.140625" customWidth="1"/>
    <col min="7891" max="7891" width="7.7109375" customWidth="1"/>
    <col min="7892" max="7892" width="5.7109375" customWidth="1"/>
    <col min="7893" max="7893" width="19.7109375" customWidth="1"/>
    <col min="7894" max="7894" width="6" customWidth="1"/>
    <col min="8138" max="8138" width="0.28515625" customWidth="1"/>
    <col min="8139" max="8139" width="5.7109375" customWidth="1"/>
    <col min="8140" max="8140" width="20.5703125" customWidth="1"/>
    <col min="8141" max="8141" width="7.7109375" customWidth="1"/>
    <col min="8142" max="8142" width="5.7109375" customWidth="1"/>
    <col min="8143" max="8143" width="25" customWidth="1"/>
    <col min="8144" max="8144" width="7.7109375" customWidth="1"/>
    <col min="8145" max="8145" width="5.85546875" customWidth="1"/>
    <col min="8146" max="8146" width="24.140625" customWidth="1"/>
    <col min="8147" max="8147" width="7.7109375" customWidth="1"/>
    <col min="8148" max="8148" width="5.7109375" customWidth="1"/>
    <col min="8149" max="8149" width="19.7109375" customWidth="1"/>
    <col min="8150" max="8150" width="6" customWidth="1"/>
    <col min="8394" max="8394" width="0.28515625" customWidth="1"/>
    <col min="8395" max="8395" width="5.7109375" customWidth="1"/>
    <col min="8396" max="8396" width="20.5703125" customWidth="1"/>
    <col min="8397" max="8397" width="7.7109375" customWidth="1"/>
    <col min="8398" max="8398" width="5.7109375" customWidth="1"/>
    <col min="8399" max="8399" width="25" customWidth="1"/>
    <col min="8400" max="8400" width="7.7109375" customWidth="1"/>
    <col min="8401" max="8401" width="5.85546875" customWidth="1"/>
    <col min="8402" max="8402" width="24.140625" customWidth="1"/>
    <col min="8403" max="8403" width="7.7109375" customWidth="1"/>
    <col min="8404" max="8404" width="5.7109375" customWidth="1"/>
    <col min="8405" max="8405" width="19.7109375" customWidth="1"/>
    <col min="8406" max="8406" width="6" customWidth="1"/>
    <col min="8650" max="8650" width="0.28515625" customWidth="1"/>
    <col min="8651" max="8651" width="5.7109375" customWidth="1"/>
    <col min="8652" max="8652" width="20.5703125" customWidth="1"/>
    <col min="8653" max="8653" width="7.7109375" customWidth="1"/>
    <col min="8654" max="8654" width="5.7109375" customWidth="1"/>
    <col min="8655" max="8655" width="25" customWidth="1"/>
    <col min="8656" max="8656" width="7.7109375" customWidth="1"/>
    <col min="8657" max="8657" width="5.85546875" customWidth="1"/>
    <col min="8658" max="8658" width="24.140625" customWidth="1"/>
    <col min="8659" max="8659" width="7.7109375" customWidth="1"/>
    <col min="8660" max="8660" width="5.7109375" customWidth="1"/>
    <col min="8661" max="8661" width="19.7109375" customWidth="1"/>
    <col min="8662" max="8662" width="6" customWidth="1"/>
    <col min="8906" max="8906" width="0.28515625" customWidth="1"/>
    <col min="8907" max="8907" width="5.7109375" customWidth="1"/>
    <col min="8908" max="8908" width="20.5703125" customWidth="1"/>
    <col min="8909" max="8909" width="7.7109375" customWidth="1"/>
    <col min="8910" max="8910" width="5.7109375" customWidth="1"/>
    <col min="8911" max="8911" width="25" customWidth="1"/>
    <col min="8912" max="8912" width="7.7109375" customWidth="1"/>
    <col min="8913" max="8913" width="5.85546875" customWidth="1"/>
    <col min="8914" max="8914" width="24.140625" customWidth="1"/>
    <col min="8915" max="8915" width="7.7109375" customWidth="1"/>
    <col min="8916" max="8916" width="5.7109375" customWidth="1"/>
    <col min="8917" max="8917" width="19.7109375" customWidth="1"/>
    <col min="8918" max="8918" width="6" customWidth="1"/>
    <col min="9162" max="9162" width="0.28515625" customWidth="1"/>
    <col min="9163" max="9163" width="5.7109375" customWidth="1"/>
    <col min="9164" max="9164" width="20.5703125" customWidth="1"/>
    <col min="9165" max="9165" width="7.7109375" customWidth="1"/>
    <col min="9166" max="9166" width="5.7109375" customWidth="1"/>
    <col min="9167" max="9167" width="25" customWidth="1"/>
    <col min="9168" max="9168" width="7.7109375" customWidth="1"/>
    <col min="9169" max="9169" width="5.85546875" customWidth="1"/>
    <col min="9170" max="9170" width="24.140625" customWidth="1"/>
    <col min="9171" max="9171" width="7.7109375" customWidth="1"/>
    <col min="9172" max="9172" width="5.7109375" customWidth="1"/>
    <col min="9173" max="9173" width="19.7109375" customWidth="1"/>
    <col min="9174" max="9174" width="6" customWidth="1"/>
    <col min="9418" max="9418" width="0.28515625" customWidth="1"/>
    <col min="9419" max="9419" width="5.7109375" customWidth="1"/>
    <col min="9420" max="9420" width="20.5703125" customWidth="1"/>
    <col min="9421" max="9421" width="7.7109375" customWidth="1"/>
    <col min="9422" max="9422" width="5.7109375" customWidth="1"/>
    <col min="9423" max="9423" width="25" customWidth="1"/>
    <col min="9424" max="9424" width="7.7109375" customWidth="1"/>
    <col min="9425" max="9425" width="5.85546875" customWidth="1"/>
    <col min="9426" max="9426" width="24.140625" customWidth="1"/>
    <col min="9427" max="9427" width="7.7109375" customWidth="1"/>
    <col min="9428" max="9428" width="5.7109375" customWidth="1"/>
    <col min="9429" max="9429" width="19.7109375" customWidth="1"/>
    <col min="9430" max="9430" width="6" customWidth="1"/>
    <col min="9674" max="9674" width="0.28515625" customWidth="1"/>
    <col min="9675" max="9675" width="5.7109375" customWidth="1"/>
    <col min="9676" max="9676" width="20.5703125" customWidth="1"/>
    <col min="9677" max="9677" width="7.7109375" customWidth="1"/>
    <col min="9678" max="9678" width="5.7109375" customWidth="1"/>
    <col min="9679" max="9679" width="25" customWidth="1"/>
    <col min="9680" max="9680" width="7.7109375" customWidth="1"/>
    <col min="9681" max="9681" width="5.85546875" customWidth="1"/>
    <col min="9682" max="9682" width="24.140625" customWidth="1"/>
    <col min="9683" max="9683" width="7.7109375" customWidth="1"/>
    <col min="9684" max="9684" width="5.7109375" customWidth="1"/>
    <col min="9685" max="9685" width="19.7109375" customWidth="1"/>
    <col min="9686" max="9686" width="6" customWidth="1"/>
    <col min="9930" max="9930" width="0.28515625" customWidth="1"/>
    <col min="9931" max="9931" width="5.7109375" customWidth="1"/>
    <col min="9932" max="9932" width="20.5703125" customWidth="1"/>
    <col min="9933" max="9933" width="7.7109375" customWidth="1"/>
    <col min="9934" max="9934" width="5.7109375" customWidth="1"/>
    <col min="9935" max="9935" width="25" customWidth="1"/>
    <col min="9936" max="9936" width="7.7109375" customWidth="1"/>
    <col min="9937" max="9937" width="5.85546875" customWidth="1"/>
    <col min="9938" max="9938" width="24.140625" customWidth="1"/>
    <col min="9939" max="9939" width="7.7109375" customWidth="1"/>
    <col min="9940" max="9940" width="5.7109375" customWidth="1"/>
    <col min="9941" max="9941" width="19.7109375" customWidth="1"/>
    <col min="9942" max="9942" width="6" customWidth="1"/>
    <col min="10186" max="10186" width="0.28515625" customWidth="1"/>
    <col min="10187" max="10187" width="5.7109375" customWidth="1"/>
    <col min="10188" max="10188" width="20.5703125" customWidth="1"/>
    <col min="10189" max="10189" width="7.7109375" customWidth="1"/>
    <col min="10190" max="10190" width="5.7109375" customWidth="1"/>
    <col min="10191" max="10191" width="25" customWidth="1"/>
    <col min="10192" max="10192" width="7.7109375" customWidth="1"/>
    <col min="10193" max="10193" width="5.85546875" customWidth="1"/>
    <col min="10194" max="10194" width="24.140625" customWidth="1"/>
    <col min="10195" max="10195" width="7.7109375" customWidth="1"/>
    <col min="10196" max="10196" width="5.7109375" customWidth="1"/>
    <col min="10197" max="10197" width="19.7109375" customWidth="1"/>
    <col min="10198" max="10198" width="6" customWidth="1"/>
    <col min="10442" max="10442" width="0.28515625" customWidth="1"/>
    <col min="10443" max="10443" width="5.7109375" customWidth="1"/>
    <col min="10444" max="10444" width="20.5703125" customWidth="1"/>
    <col min="10445" max="10445" width="7.7109375" customWidth="1"/>
    <col min="10446" max="10446" width="5.7109375" customWidth="1"/>
    <col min="10447" max="10447" width="25" customWidth="1"/>
    <col min="10448" max="10448" width="7.7109375" customWidth="1"/>
    <col min="10449" max="10449" width="5.85546875" customWidth="1"/>
    <col min="10450" max="10450" width="24.140625" customWidth="1"/>
    <col min="10451" max="10451" width="7.7109375" customWidth="1"/>
    <col min="10452" max="10452" width="5.7109375" customWidth="1"/>
    <col min="10453" max="10453" width="19.7109375" customWidth="1"/>
    <col min="10454" max="10454" width="6" customWidth="1"/>
    <col min="10698" max="10698" width="0.28515625" customWidth="1"/>
    <col min="10699" max="10699" width="5.7109375" customWidth="1"/>
    <col min="10700" max="10700" width="20.5703125" customWidth="1"/>
    <col min="10701" max="10701" width="7.7109375" customWidth="1"/>
    <col min="10702" max="10702" width="5.7109375" customWidth="1"/>
    <col min="10703" max="10703" width="25" customWidth="1"/>
    <col min="10704" max="10704" width="7.7109375" customWidth="1"/>
    <col min="10705" max="10705" width="5.85546875" customWidth="1"/>
    <col min="10706" max="10706" width="24.140625" customWidth="1"/>
    <col min="10707" max="10707" width="7.7109375" customWidth="1"/>
    <col min="10708" max="10708" width="5.7109375" customWidth="1"/>
    <col min="10709" max="10709" width="19.7109375" customWidth="1"/>
    <col min="10710" max="10710" width="6" customWidth="1"/>
    <col min="10954" max="10954" width="0.28515625" customWidth="1"/>
    <col min="10955" max="10955" width="5.7109375" customWidth="1"/>
    <col min="10956" max="10956" width="20.5703125" customWidth="1"/>
    <col min="10957" max="10957" width="7.7109375" customWidth="1"/>
    <col min="10958" max="10958" width="5.7109375" customWidth="1"/>
    <col min="10959" max="10959" width="25" customWidth="1"/>
    <col min="10960" max="10960" width="7.7109375" customWidth="1"/>
    <col min="10961" max="10961" width="5.85546875" customWidth="1"/>
    <col min="10962" max="10962" width="24.140625" customWidth="1"/>
    <col min="10963" max="10963" width="7.7109375" customWidth="1"/>
    <col min="10964" max="10964" width="5.7109375" customWidth="1"/>
    <col min="10965" max="10965" width="19.7109375" customWidth="1"/>
    <col min="10966" max="10966" width="6" customWidth="1"/>
    <col min="11210" max="11210" width="0.28515625" customWidth="1"/>
    <col min="11211" max="11211" width="5.7109375" customWidth="1"/>
    <col min="11212" max="11212" width="20.5703125" customWidth="1"/>
    <col min="11213" max="11213" width="7.7109375" customWidth="1"/>
    <col min="11214" max="11214" width="5.7109375" customWidth="1"/>
    <col min="11215" max="11215" width="25" customWidth="1"/>
    <col min="11216" max="11216" width="7.7109375" customWidth="1"/>
    <col min="11217" max="11217" width="5.85546875" customWidth="1"/>
    <col min="11218" max="11218" width="24.140625" customWidth="1"/>
    <col min="11219" max="11219" width="7.7109375" customWidth="1"/>
    <col min="11220" max="11220" width="5.7109375" customWidth="1"/>
    <col min="11221" max="11221" width="19.7109375" customWidth="1"/>
    <col min="11222" max="11222" width="6" customWidth="1"/>
    <col min="11466" max="11466" width="0.28515625" customWidth="1"/>
    <col min="11467" max="11467" width="5.7109375" customWidth="1"/>
    <col min="11468" max="11468" width="20.5703125" customWidth="1"/>
    <col min="11469" max="11469" width="7.7109375" customWidth="1"/>
    <col min="11470" max="11470" width="5.7109375" customWidth="1"/>
    <col min="11471" max="11471" width="25" customWidth="1"/>
    <col min="11472" max="11472" width="7.7109375" customWidth="1"/>
    <col min="11473" max="11473" width="5.85546875" customWidth="1"/>
    <col min="11474" max="11474" width="24.140625" customWidth="1"/>
    <col min="11475" max="11475" width="7.7109375" customWidth="1"/>
    <col min="11476" max="11476" width="5.7109375" customWidth="1"/>
    <col min="11477" max="11477" width="19.7109375" customWidth="1"/>
    <col min="11478" max="11478" width="6" customWidth="1"/>
    <col min="11722" max="11722" width="0.28515625" customWidth="1"/>
    <col min="11723" max="11723" width="5.7109375" customWidth="1"/>
    <col min="11724" max="11724" width="20.5703125" customWidth="1"/>
    <col min="11725" max="11725" width="7.7109375" customWidth="1"/>
    <col min="11726" max="11726" width="5.7109375" customWidth="1"/>
    <col min="11727" max="11727" width="25" customWidth="1"/>
    <col min="11728" max="11728" width="7.7109375" customWidth="1"/>
    <col min="11729" max="11729" width="5.85546875" customWidth="1"/>
    <col min="11730" max="11730" width="24.140625" customWidth="1"/>
    <col min="11731" max="11731" width="7.7109375" customWidth="1"/>
    <col min="11732" max="11732" width="5.7109375" customWidth="1"/>
    <col min="11733" max="11733" width="19.7109375" customWidth="1"/>
    <col min="11734" max="11734" width="6" customWidth="1"/>
    <col min="11978" max="11978" width="0.28515625" customWidth="1"/>
    <col min="11979" max="11979" width="5.7109375" customWidth="1"/>
    <col min="11980" max="11980" width="20.5703125" customWidth="1"/>
    <col min="11981" max="11981" width="7.7109375" customWidth="1"/>
    <col min="11982" max="11982" width="5.7109375" customWidth="1"/>
    <col min="11983" max="11983" width="25" customWidth="1"/>
    <col min="11984" max="11984" width="7.7109375" customWidth="1"/>
    <col min="11985" max="11985" width="5.85546875" customWidth="1"/>
    <col min="11986" max="11986" width="24.140625" customWidth="1"/>
    <col min="11987" max="11987" width="7.7109375" customWidth="1"/>
    <col min="11988" max="11988" width="5.7109375" customWidth="1"/>
    <col min="11989" max="11989" width="19.7109375" customWidth="1"/>
    <col min="11990" max="11990" width="6" customWidth="1"/>
    <col min="12234" max="12234" width="0.28515625" customWidth="1"/>
    <col min="12235" max="12235" width="5.7109375" customWidth="1"/>
    <col min="12236" max="12236" width="20.5703125" customWidth="1"/>
    <col min="12237" max="12237" width="7.7109375" customWidth="1"/>
    <col min="12238" max="12238" width="5.7109375" customWidth="1"/>
    <col min="12239" max="12239" width="25" customWidth="1"/>
    <col min="12240" max="12240" width="7.7109375" customWidth="1"/>
    <col min="12241" max="12241" width="5.85546875" customWidth="1"/>
    <col min="12242" max="12242" width="24.140625" customWidth="1"/>
    <col min="12243" max="12243" width="7.7109375" customWidth="1"/>
    <col min="12244" max="12244" width="5.7109375" customWidth="1"/>
    <col min="12245" max="12245" width="19.7109375" customWidth="1"/>
    <col min="12246" max="12246" width="6" customWidth="1"/>
    <col min="12490" max="12490" width="0.28515625" customWidth="1"/>
    <col min="12491" max="12491" width="5.7109375" customWidth="1"/>
    <col min="12492" max="12492" width="20.5703125" customWidth="1"/>
    <col min="12493" max="12493" width="7.7109375" customWidth="1"/>
    <col min="12494" max="12494" width="5.7109375" customWidth="1"/>
    <col min="12495" max="12495" width="25" customWidth="1"/>
    <col min="12496" max="12496" width="7.7109375" customWidth="1"/>
    <col min="12497" max="12497" width="5.85546875" customWidth="1"/>
    <col min="12498" max="12498" width="24.140625" customWidth="1"/>
    <col min="12499" max="12499" width="7.7109375" customWidth="1"/>
    <col min="12500" max="12500" width="5.7109375" customWidth="1"/>
    <col min="12501" max="12501" width="19.7109375" customWidth="1"/>
    <col min="12502" max="12502" width="6" customWidth="1"/>
    <col min="12746" max="12746" width="0.28515625" customWidth="1"/>
    <col min="12747" max="12747" width="5.7109375" customWidth="1"/>
    <col min="12748" max="12748" width="20.5703125" customWidth="1"/>
    <col min="12749" max="12749" width="7.7109375" customWidth="1"/>
    <col min="12750" max="12750" width="5.7109375" customWidth="1"/>
    <col min="12751" max="12751" width="25" customWidth="1"/>
    <col min="12752" max="12752" width="7.7109375" customWidth="1"/>
    <col min="12753" max="12753" width="5.85546875" customWidth="1"/>
    <col min="12754" max="12754" width="24.140625" customWidth="1"/>
    <col min="12755" max="12755" width="7.7109375" customWidth="1"/>
    <col min="12756" max="12756" width="5.7109375" customWidth="1"/>
    <col min="12757" max="12757" width="19.7109375" customWidth="1"/>
    <col min="12758" max="12758" width="6" customWidth="1"/>
    <col min="13002" max="13002" width="0.28515625" customWidth="1"/>
    <col min="13003" max="13003" width="5.7109375" customWidth="1"/>
    <col min="13004" max="13004" width="20.5703125" customWidth="1"/>
    <col min="13005" max="13005" width="7.7109375" customWidth="1"/>
    <col min="13006" max="13006" width="5.7109375" customWidth="1"/>
    <col min="13007" max="13007" width="25" customWidth="1"/>
    <col min="13008" max="13008" width="7.7109375" customWidth="1"/>
    <col min="13009" max="13009" width="5.85546875" customWidth="1"/>
    <col min="13010" max="13010" width="24.140625" customWidth="1"/>
    <col min="13011" max="13011" width="7.7109375" customWidth="1"/>
    <col min="13012" max="13012" width="5.7109375" customWidth="1"/>
    <col min="13013" max="13013" width="19.7109375" customWidth="1"/>
    <col min="13014" max="13014" width="6" customWidth="1"/>
    <col min="13258" max="13258" width="0.28515625" customWidth="1"/>
    <col min="13259" max="13259" width="5.7109375" customWidth="1"/>
    <col min="13260" max="13260" width="20.5703125" customWidth="1"/>
    <col min="13261" max="13261" width="7.7109375" customWidth="1"/>
    <col min="13262" max="13262" width="5.7109375" customWidth="1"/>
    <col min="13263" max="13263" width="25" customWidth="1"/>
    <col min="13264" max="13264" width="7.7109375" customWidth="1"/>
    <col min="13265" max="13265" width="5.85546875" customWidth="1"/>
    <col min="13266" max="13266" width="24.140625" customWidth="1"/>
    <col min="13267" max="13267" width="7.7109375" customWidth="1"/>
    <col min="13268" max="13268" width="5.7109375" customWidth="1"/>
    <col min="13269" max="13269" width="19.7109375" customWidth="1"/>
    <col min="13270" max="13270" width="6" customWidth="1"/>
    <col min="13514" max="13514" width="0.28515625" customWidth="1"/>
    <col min="13515" max="13515" width="5.7109375" customWidth="1"/>
    <col min="13516" max="13516" width="20.5703125" customWidth="1"/>
    <col min="13517" max="13517" width="7.7109375" customWidth="1"/>
    <col min="13518" max="13518" width="5.7109375" customWidth="1"/>
    <col min="13519" max="13519" width="25" customWidth="1"/>
    <col min="13520" max="13520" width="7.7109375" customWidth="1"/>
    <col min="13521" max="13521" width="5.85546875" customWidth="1"/>
    <col min="13522" max="13522" width="24.140625" customWidth="1"/>
    <col min="13523" max="13523" width="7.7109375" customWidth="1"/>
    <col min="13524" max="13524" width="5.7109375" customWidth="1"/>
    <col min="13525" max="13525" width="19.7109375" customWidth="1"/>
    <col min="13526" max="13526" width="6" customWidth="1"/>
    <col min="13770" max="13770" width="0.28515625" customWidth="1"/>
    <col min="13771" max="13771" width="5.7109375" customWidth="1"/>
    <col min="13772" max="13772" width="20.5703125" customWidth="1"/>
    <col min="13773" max="13773" width="7.7109375" customWidth="1"/>
    <col min="13774" max="13774" width="5.7109375" customWidth="1"/>
    <col min="13775" max="13775" width="25" customWidth="1"/>
    <col min="13776" max="13776" width="7.7109375" customWidth="1"/>
    <col min="13777" max="13777" width="5.85546875" customWidth="1"/>
    <col min="13778" max="13778" width="24.140625" customWidth="1"/>
    <col min="13779" max="13779" width="7.7109375" customWidth="1"/>
    <col min="13780" max="13780" width="5.7109375" customWidth="1"/>
    <col min="13781" max="13781" width="19.7109375" customWidth="1"/>
    <col min="13782" max="13782" width="6" customWidth="1"/>
    <col min="14026" max="14026" width="0.28515625" customWidth="1"/>
    <col min="14027" max="14027" width="5.7109375" customWidth="1"/>
    <col min="14028" max="14028" width="20.5703125" customWidth="1"/>
    <col min="14029" max="14029" width="7.7109375" customWidth="1"/>
    <col min="14030" max="14030" width="5.7109375" customWidth="1"/>
    <col min="14031" max="14031" width="25" customWidth="1"/>
    <col min="14032" max="14032" width="7.7109375" customWidth="1"/>
    <col min="14033" max="14033" width="5.85546875" customWidth="1"/>
    <col min="14034" max="14034" width="24.140625" customWidth="1"/>
    <col min="14035" max="14035" width="7.7109375" customWidth="1"/>
    <col min="14036" max="14036" width="5.7109375" customWidth="1"/>
    <col min="14037" max="14037" width="19.7109375" customWidth="1"/>
    <col min="14038" max="14038" width="6" customWidth="1"/>
    <col min="14282" max="14282" width="0.28515625" customWidth="1"/>
    <col min="14283" max="14283" width="5.7109375" customWidth="1"/>
    <col min="14284" max="14284" width="20.5703125" customWidth="1"/>
    <col min="14285" max="14285" width="7.7109375" customWidth="1"/>
    <col min="14286" max="14286" width="5.7109375" customWidth="1"/>
    <col min="14287" max="14287" width="25" customWidth="1"/>
    <col min="14288" max="14288" width="7.7109375" customWidth="1"/>
    <col min="14289" max="14289" width="5.85546875" customWidth="1"/>
    <col min="14290" max="14290" width="24.140625" customWidth="1"/>
    <col min="14291" max="14291" width="7.7109375" customWidth="1"/>
    <col min="14292" max="14292" width="5.7109375" customWidth="1"/>
    <col min="14293" max="14293" width="19.7109375" customWidth="1"/>
    <col min="14294" max="14294" width="6" customWidth="1"/>
    <col min="14538" max="14538" width="0.28515625" customWidth="1"/>
    <col min="14539" max="14539" width="5.7109375" customWidth="1"/>
    <col min="14540" max="14540" width="20.5703125" customWidth="1"/>
    <col min="14541" max="14541" width="7.7109375" customWidth="1"/>
    <col min="14542" max="14542" width="5.7109375" customWidth="1"/>
    <col min="14543" max="14543" width="25" customWidth="1"/>
    <col min="14544" max="14544" width="7.7109375" customWidth="1"/>
    <col min="14545" max="14545" width="5.85546875" customWidth="1"/>
    <col min="14546" max="14546" width="24.140625" customWidth="1"/>
    <col min="14547" max="14547" width="7.7109375" customWidth="1"/>
    <col min="14548" max="14548" width="5.7109375" customWidth="1"/>
    <col min="14549" max="14549" width="19.7109375" customWidth="1"/>
    <col min="14550" max="14550" width="6" customWidth="1"/>
    <col min="14794" max="14794" width="0.28515625" customWidth="1"/>
    <col min="14795" max="14795" width="5.7109375" customWidth="1"/>
    <col min="14796" max="14796" width="20.5703125" customWidth="1"/>
    <col min="14797" max="14797" width="7.7109375" customWidth="1"/>
    <col min="14798" max="14798" width="5.7109375" customWidth="1"/>
    <col min="14799" max="14799" width="25" customWidth="1"/>
    <col min="14800" max="14800" width="7.7109375" customWidth="1"/>
    <col min="14801" max="14801" width="5.85546875" customWidth="1"/>
    <col min="14802" max="14802" width="24.140625" customWidth="1"/>
    <col min="14803" max="14803" width="7.7109375" customWidth="1"/>
    <col min="14804" max="14804" width="5.7109375" customWidth="1"/>
    <col min="14805" max="14805" width="19.7109375" customWidth="1"/>
    <col min="14806" max="14806" width="6" customWidth="1"/>
    <col min="15050" max="15050" width="0.28515625" customWidth="1"/>
    <col min="15051" max="15051" width="5.7109375" customWidth="1"/>
    <col min="15052" max="15052" width="20.5703125" customWidth="1"/>
    <col min="15053" max="15053" width="7.7109375" customWidth="1"/>
    <col min="15054" max="15054" width="5.7109375" customWidth="1"/>
    <col min="15055" max="15055" width="25" customWidth="1"/>
    <col min="15056" max="15056" width="7.7109375" customWidth="1"/>
    <col min="15057" max="15057" width="5.85546875" customWidth="1"/>
    <col min="15058" max="15058" width="24.140625" customWidth="1"/>
    <col min="15059" max="15059" width="7.7109375" customWidth="1"/>
    <col min="15060" max="15060" width="5.7109375" customWidth="1"/>
    <col min="15061" max="15061" width="19.7109375" customWidth="1"/>
    <col min="15062" max="15062" width="6" customWidth="1"/>
    <col min="15306" max="15306" width="0.28515625" customWidth="1"/>
    <col min="15307" max="15307" width="5.7109375" customWidth="1"/>
    <col min="15308" max="15308" width="20.5703125" customWidth="1"/>
    <col min="15309" max="15309" width="7.7109375" customWidth="1"/>
    <col min="15310" max="15310" width="5.7109375" customWidth="1"/>
    <col min="15311" max="15311" width="25" customWidth="1"/>
    <col min="15312" max="15312" width="7.7109375" customWidth="1"/>
    <col min="15313" max="15313" width="5.85546875" customWidth="1"/>
    <col min="15314" max="15314" width="24.140625" customWidth="1"/>
    <col min="15315" max="15315" width="7.7109375" customWidth="1"/>
    <col min="15316" max="15316" width="5.7109375" customWidth="1"/>
    <col min="15317" max="15317" width="19.7109375" customWidth="1"/>
    <col min="15318" max="15318" width="6" customWidth="1"/>
    <col min="15562" max="15562" width="0.28515625" customWidth="1"/>
    <col min="15563" max="15563" width="5.7109375" customWidth="1"/>
    <col min="15564" max="15564" width="20.5703125" customWidth="1"/>
    <col min="15565" max="15565" width="7.7109375" customWidth="1"/>
    <col min="15566" max="15566" width="5.7109375" customWidth="1"/>
    <col min="15567" max="15567" width="25" customWidth="1"/>
    <col min="15568" max="15568" width="7.7109375" customWidth="1"/>
    <col min="15569" max="15569" width="5.85546875" customWidth="1"/>
    <col min="15570" max="15570" width="24.140625" customWidth="1"/>
    <col min="15571" max="15571" width="7.7109375" customWidth="1"/>
    <col min="15572" max="15572" width="5.7109375" customWidth="1"/>
    <col min="15573" max="15573" width="19.7109375" customWidth="1"/>
    <col min="15574" max="15574" width="6" customWidth="1"/>
    <col min="15818" max="15818" width="0.28515625" customWidth="1"/>
    <col min="15819" max="15819" width="5.7109375" customWidth="1"/>
    <col min="15820" max="15820" width="20.5703125" customWidth="1"/>
    <col min="15821" max="15821" width="7.7109375" customWidth="1"/>
    <col min="15822" max="15822" width="5.7109375" customWidth="1"/>
    <col min="15823" max="15823" width="25" customWidth="1"/>
    <col min="15824" max="15824" width="7.7109375" customWidth="1"/>
    <col min="15825" max="15825" width="5.85546875" customWidth="1"/>
    <col min="15826" max="15826" width="24.140625" customWidth="1"/>
    <col min="15827" max="15827" width="7.7109375" customWidth="1"/>
    <col min="15828" max="15828" width="5.7109375" customWidth="1"/>
    <col min="15829" max="15829" width="19.7109375" customWidth="1"/>
    <col min="15830" max="15830" width="6" customWidth="1"/>
    <col min="16074" max="16074" width="0.28515625" customWidth="1"/>
    <col min="16075" max="16075" width="5.7109375" customWidth="1"/>
    <col min="16076" max="16076" width="20.5703125" customWidth="1"/>
    <col min="16077" max="16077" width="7.7109375" customWidth="1"/>
    <col min="16078" max="16078" width="5.7109375" customWidth="1"/>
    <col min="16079" max="16079" width="25" customWidth="1"/>
    <col min="16080" max="16080" width="7.7109375" customWidth="1"/>
    <col min="16081" max="16081" width="5.85546875" customWidth="1"/>
    <col min="16082" max="16082" width="24.140625" customWidth="1"/>
    <col min="16083" max="16083" width="7.7109375" customWidth="1"/>
    <col min="16084" max="16084" width="5.7109375" customWidth="1"/>
    <col min="16085" max="16085" width="19.7109375" customWidth="1"/>
    <col min="16086" max="16086" width="6" customWidth="1"/>
  </cols>
  <sheetData>
    <row r="1" spans="2:18" ht="15.75" thickBot="1" x14ac:dyDescent="0.3"/>
    <row r="2" spans="2:18" ht="18" x14ac:dyDescent="0.25">
      <c r="B2" s="22"/>
      <c r="C2" s="241" t="s">
        <v>248</v>
      </c>
      <c r="D2" s="242"/>
      <c r="E2" s="242"/>
      <c r="F2" s="242"/>
      <c r="G2" s="242"/>
      <c r="H2" s="242"/>
      <c r="I2" s="242"/>
      <c r="J2" s="242"/>
      <c r="K2" s="243" t="s">
        <v>352</v>
      </c>
      <c r="L2" s="243"/>
      <c r="M2" s="243"/>
      <c r="N2" s="243"/>
      <c r="O2" s="82"/>
      <c r="P2" s="22"/>
    </row>
    <row r="3" spans="2:18" s="14" customFormat="1" ht="16.5" x14ac:dyDescent="0.25">
      <c r="B3" s="41"/>
      <c r="C3" s="238" t="s">
        <v>220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  <c r="P3" s="41"/>
      <c r="Q3" s="190"/>
      <c r="R3" s="190"/>
    </row>
    <row r="4" spans="2:18" s="17" customFormat="1" ht="16.5" thickBot="1" x14ac:dyDescent="0.3">
      <c r="B4" s="43"/>
      <c r="C4" s="23"/>
      <c r="D4" s="63" t="s">
        <v>244</v>
      </c>
      <c r="E4" s="63"/>
      <c r="F4" s="42"/>
      <c r="G4" s="63" t="s">
        <v>245</v>
      </c>
      <c r="H4" s="63"/>
      <c r="I4" s="42"/>
      <c r="J4" s="63" t="s">
        <v>246</v>
      </c>
      <c r="K4" s="63"/>
      <c r="L4" s="42"/>
      <c r="M4" s="63" t="s">
        <v>247</v>
      </c>
      <c r="N4" s="63"/>
      <c r="O4" s="85"/>
      <c r="P4" s="43"/>
      <c r="Q4" s="190"/>
      <c r="R4" s="190"/>
    </row>
    <row r="5" spans="2:18" ht="15.75" thickBot="1" x14ac:dyDescent="0.3">
      <c r="B5" s="22"/>
      <c r="C5" s="71"/>
      <c r="D5" s="72" t="s">
        <v>349</v>
      </c>
      <c r="E5" s="73"/>
      <c r="F5" s="74"/>
      <c r="G5" s="72" t="s">
        <v>349</v>
      </c>
      <c r="H5" s="73"/>
      <c r="I5" s="74"/>
      <c r="J5" s="72" t="s">
        <v>349</v>
      </c>
      <c r="K5" s="73"/>
      <c r="L5" s="74"/>
      <c r="M5" s="72" t="s">
        <v>349</v>
      </c>
      <c r="N5" s="72"/>
      <c r="O5" s="75"/>
    </row>
    <row r="6" spans="2:18" x14ac:dyDescent="0.25">
      <c r="B6" s="22"/>
      <c r="C6" s="46">
        <v>1</v>
      </c>
      <c r="D6" s="101" t="s">
        <v>261</v>
      </c>
      <c r="E6" s="48" t="s">
        <v>135</v>
      </c>
      <c r="F6" s="49">
        <v>1</v>
      </c>
      <c r="G6" s="47" t="s">
        <v>23</v>
      </c>
      <c r="H6" s="48" t="s">
        <v>22</v>
      </c>
      <c r="I6" s="49">
        <v>1</v>
      </c>
      <c r="J6" s="47" t="s">
        <v>152</v>
      </c>
      <c r="K6" s="48" t="s">
        <v>153</v>
      </c>
      <c r="L6" s="49">
        <v>1</v>
      </c>
      <c r="M6" s="47" t="s">
        <v>125</v>
      </c>
      <c r="N6" s="48" t="s">
        <v>121</v>
      </c>
      <c r="O6" s="92"/>
    </row>
    <row r="7" spans="2:18" x14ac:dyDescent="0.25">
      <c r="B7" s="22"/>
      <c r="C7" s="46">
        <v>2</v>
      </c>
      <c r="D7" s="101" t="s">
        <v>258</v>
      </c>
      <c r="E7" s="48" t="s">
        <v>135</v>
      </c>
      <c r="F7" s="49">
        <v>2</v>
      </c>
      <c r="G7" s="47" t="s">
        <v>25</v>
      </c>
      <c r="H7" s="48" t="s">
        <v>22</v>
      </c>
      <c r="I7" s="49">
        <v>2</v>
      </c>
      <c r="J7" s="47" t="s">
        <v>161</v>
      </c>
      <c r="K7" s="48" t="s">
        <v>153</v>
      </c>
      <c r="L7" s="49">
        <v>2</v>
      </c>
      <c r="M7" s="47" t="s">
        <v>5</v>
      </c>
      <c r="N7" s="48" t="s">
        <v>4</v>
      </c>
      <c r="O7" s="92"/>
    </row>
    <row r="8" spans="2:18" x14ac:dyDescent="0.25">
      <c r="B8" s="22"/>
      <c r="C8" s="46">
        <v>3</v>
      </c>
      <c r="D8" s="101" t="s">
        <v>266</v>
      </c>
      <c r="E8" s="48" t="s">
        <v>135</v>
      </c>
      <c r="F8" s="49">
        <v>3</v>
      </c>
      <c r="G8" s="47" t="s">
        <v>37</v>
      </c>
      <c r="H8" s="48" t="s">
        <v>22</v>
      </c>
      <c r="I8" s="49">
        <v>3</v>
      </c>
      <c r="J8" s="47" t="s">
        <v>167</v>
      </c>
      <c r="K8" s="48" t="s">
        <v>153</v>
      </c>
      <c r="L8" s="49">
        <v>3</v>
      </c>
      <c r="M8" s="47" t="s">
        <v>9</v>
      </c>
      <c r="N8" s="48" t="s">
        <v>4</v>
      </c>
      <c r="O8" s="92"/>
    </row>
    <row r="9" spans="2:18" x14ac:dyDescent="0.25">
      <c r="B9" s="22"/>
      <c r="C9" s="46">
        <v>4</v>
      </c>
      <c r="D9" s="101" t="s">
        <v>148</v>
      </c>
      <c r="E9" s="48" t="s">
        <v>135</v>
      </c>
      <c r="F9" s="49">
        <v>4</v>
      </c>
      <c r="G9" s="47" t="s">
        <v>39</v>
      </c>
      <c r="H9" s="48" t="s">
        <v>22</v>
      </c>
      <c r="I9" s="49">
        <v>4</v>
      </c>
      <c r="J9" s="47" t="s">
        <v>171</v>
      </c>
      <c r="K9" s="48" t="s">
        <v>153</v>
      </c>
      <c r="L9" s="49">
        <v>4</v>
      </c>
      <c r="M9" s="47" t="s">
        <v>10</v>
      </c>
      <c r="N9" s="48" t="s">
        <v>4</v>
      </c>
      <c r="O9" s="92"/>
    </row>
    <row r="10" spans="2:18" x14ac:dyDescent="0.25">
      <c r="B10" s="22"/>
      <c r="C10" s="46">
        <v>5</v>
      </c>
      <c r="D10" s="101" t="s">
        <v>149</v>
      </c>
      <c r="E10" s="48" t="s">
        <v>135</v>
      </c>
      <c r="F10" s="49">
        <v>5</v>
      </c>
      <c r="G10" s="47" t="s">
        <v>54</v>
      </c>
      <c r="H10" s="48" t="s">
        <v>47</v>
      </c>
      <c r="I10" s="49">
        <v>5</v>
      </c>
      <c r="J10" s="47" t="s">
        <v>172</v>
      </c>
      <c r="K10" s="48" t="s">
        <v>153</v>
      </c>
      <c r="L10" s="49">
        <v>5</v>
      </c>
      <c r="M10" s="47" t="s">
        <v>11</v>
      </c>
      <c r="N10" s="48" t="s">
        <v>4</v>
      </c>
      <c r="O10" s="92"/>
    </row>
    <row r="11" spans="2:18" x14ac:dyDescent="0.25">
      <c r="B11" s="22"/>
      <c r="C11" s="46">
        <v>6</v>
      </c>
      <c r="D11" s="101" t="s">
        <v>151</v>
      </c>
      <c r="E11" s="48" t="s">
        <v>135</v>
      </c>
      <c r="F11" s="49"/>
      <c r="G11" s="47"/>
      <c r="H11" s="48"/>
      <c r="I11" s="49">
        <v>6</v>
      </c>
      <c r="J11" s="47" t="s">
        <v>174</v>
      </c>
      <c r="K11" s="48" t="s">
        <v>153</v>
      </c>
      <c r="L11" s="49">
        <v>6</v>
      </c>
      <c r="M11" s="47" t="s">
        <v>13</v>
      </c>
      <c r="N11" s="48" t="s">
        <v>4</v>
      </c>
      <c r="O11" s="92"/>
    </row>
    <row r="12" spans="2:18" ht="15.75" thickBot="1" x14ac:dyDescent="0.3">
      <c r="B12" s="22"/>
      <c r="C12" s="46">
        <v>7</v>
      </c>
      <c r="D12" s="101" t="s">
        <v>260</v>
      </c>
      <c r="E12" s="48" t="s">
        <v>135</v>
      </c>
      <c r="F12" s="49"/>
      <c r="G12" s="57"/>
      <c r="H12" s="57"/>
      <c r="I12" s="49"/>
      <c r="J12" s="47"/>
      <c r="K12" s="48"/>
      <c r="L12" s="49"/>
      <c r="M12" s="47"/>
      <c r="N12" s="47"/>
      <c r="O12" s="93"/>
    </row>
    <row r="13" spans="2:18" ht="15.75" thickBot="1" x14ac:dyDescent="0.3">
      <c r="B13" s="22"/>
      <c r="C13" s="66"/>
      <c r="D13" s="67" t="s">
        <v>350</v>
      </c>
      <c r="E13" s="68"/>
      <c r="F13" s="69"/>
      <c r="G13" s="67" t="s">
        <v>350</v>
      </c>
      <c r="H13" s="68"/>
      <c r="I13" s="69"/>
      <c r="J13" s="67" t="s">
        <v>350</v>
      </c>
      <c r="K13" s="68"/>
      <c r="L13" s="69"/>
      <c r="M13" s="67" t="s">
        <v>350</v>
      </c>
      <c r="N13" s="67"/>
      <c r="O13" s="70"/>
    </row>
    <row r="14" spans="2:18" x14ac:dyDescent="0.25">
      <c r="B14" s="22"/>
      <c r="C14" s="46">
        <v>1</v>
      </c>
      <c r="D14" s="47" t="s">
        <v>104</v>
      </c>
      <c r="E14" s="48" t="s">
        <v>96</v>
      </c>
      <c r="F14" s="49">
        <v>1</v>
      </c>
      <c r="G14" s="101" t="s">
        <v>259</v>
      </c>
      <c r="H14" s="48" t="s">
        <v>135</v>
      </c>
      <c r="I14" s="49">
        <v>1</v>
      </c>
      <c r="J14" s="47" t="s">
        <v>154</v>
      </c>
      <c r="K14" s="48" t="s">
        <v>153</v>
      </c>
      <c r="L14" s="49">
        <v>1</v>
      </c>
      <c r="M14" s="47" t="s">
        <v>3</v>
      </c>
      <c r="N14" s="48" t="s">
        <v>4</v>
      </c>
      <c r="O14" s="92"/>
    </row>
    <row r="15" spans="2:18" x14ac:dyDescent="0.25">
      <c r="B15" s="22"/>
      <c r="C15" s="46">
        <v>2</v>
      </c>
      <c r="D15" s="101" t="s">
        <v>136</v>
      </c>
      <c r="E15" s="48" t="s">
        <v>135</v>
      </c>
      <c r="F15" s="49">
        <v>2</v>
      </c>
      <c r="G15" s="101" t="s">
        <v>262</v>
      </c>
      <c r="H15" s="48" t="s">
        <v>135</v>
      </c>
      <c r="I15" s="49">
        <v>2</v>
      </c>
      <c r="J15" s="47" t="s">
        <v>155</v>
      </c>
      <c r="K15" s="48" t="s">
        <v>153</v>
      </c>
      <c r="L15" s="49">
        <v>2</v>
      </c>
      <c r="M15" s="47" t="s">
        <v>6</v>
      </c>
      <c r="N15" s="48" t="s">
        <v>4</v>
      </c>
      <c r="O15" s="92"/>
    </row>
    <row r="16" spans="2:18" x14ac:dyDescent="0.25">
      <c r="B16" s="22"/>
      <c r="C16" s="46">
        <v>3</v>
      </c>
      <c r="D16" s="101" t="s">
        <v>138</v>
      </c>
      <c r="E16" s="48" t="s">
        <v>135</v>
      </c>
      <c r="F16" s="49">
        <v>3</v>
      </c>
      <c r="G16" s="101" t="s">
        <v>139</v>
      </c>
      <c r="H16" s="48" t="s">
        <v>135</v>
      </c>
      <c r="I16" s="49">
        <v>3</v>
      </c>
      <c r="J16" s="47" t="s">
        <v>160</v>
      </c>
      <c r="K16" s="48" t="s">
        <v>153</v>
      </c>
      <c r="L16" s="49">
        <v>3</v>
      </c>
      <c r="M16" s="47" t="s">
        <v>14</v>
      </c>
      <c r="N16" s="48" t="s">
        <v>4</v>
      </c>
      <c r="O16" s="92"/>
    </row>
    <row r="17" spans="2:15" x14ac:dyDescent="0.25">
      <c r="B17" s="22"/>
      <c r="C17" s="46">
        <v>4</v>
      </c>
      <c r="D17" s="101" t="s">
        <v>264</v>
      </c>
      <c r="E17" s="48" t="s">
        <v>135</v>
      </c>
      <c r="F17" s="49">
        <v>4</v>
      </c>
      <c r="G17" s="101" t="s">
        <v>140</v>
      </c>
      <c r="H17" s="48" t="s">
        <v>135</v>
      </c>
      <c r="I17" s="49">
        <v>4</v>
      </c>
      <c r="J17" s="47" t="s">
        <v>162</v>
      </c>
      <c r="K17" s="48" t="s">
        <v>153</v>
      </c>
      <c r="L17" s="49">
        <v>4</v>
      </c>
      <c r="M17" s="47" t="s">
        <v>15</v>
      </c>
      <c r="N17" s="48" t="s">
        <v>4</v>
      </c>
      <c r="O17" s="92"/>
    </row>
    <row r="18" spans="2:15" x14ac:dyDescent="0.25">
      <c r="B18" s="22"/>
      <c r="C18" s="46">
        <v>5</v>
      </c>
      <c r="D18" s="101" t="s">
        <v>142</v>
      </c>
      <c r="E18" s="48" t="s">
        <v>135</v>
      </c>
      <c r="F18" s="49">
        <v>5</v>
      </c>
      <c r="G18" s="101" t="s">
        <v>265</v>
      </c>
      <c r="H18" s="48" t="s">
        <v>135</v>
      </c>
      <c r="I18" s="49">
        <v>5</v>
      </c>
      <c r="J18" s="47" t="s">
        <v>176</v>
      </c>
      <c r="K18" s="48" t="s">
        <v>153</v>
      </c>
      <c r="L18" s="49">
        <v>5</v>
      </c>
      <c r="M18" s="47" t="s">
        <v>188</v>
      </c>
      <c r="N18" s="48" t="s">
        <v>186</v>
      </c>
      <c r="O18" s="92"/>
    </row>
    <row r="19" spans="2:15" x14ac:dyDescent="0.25">
      <c r="B19" s="22"/>
      <c r="C19" s="46">
        <v>6</v>
      </c>
      <c r="D19" s="101" t="s">
        <v>143</v>
      </c>
      <c r="E19" s="48" t="s">
        <v>135</v>
      </c>
      <c r="F19" s="49">
        <v>6</v>
      </c>
      <c r="G19" s="101" t="s">
        <v>146</v>
      </c>
      <c r="H19" s="48" t="s">
        <v>135</v>
      </c>
      <c r="I19" s="49"/>
      <c r="J19" s="47"/>
      <c r="K19" s="48"/>
      <c r="L19" s="49"/>
      <c r="M19" s="57"/>
      <c r="N19" s="57"/>
      <c r="O19" s="93"/>
    </row>
    <row r="20" spans="2:15" x14ac:dyDescent="0.25">
      <c r="B20" s="22"/>
      <c r="C20" s="46"/>
      <c r="D20" s="101"/>
      <c r="E20" s="48"/>
      <c r="F20" s="49">
        <v>7</v>
      </c>
      <c r="G20" s="101" t="s">
        <v>147</v>
      </c>
      <c r="H20" s="48" t="s">
        <v>135</v>
      </c>
      <c r="I20" s="49"/>
      <c r="J20" s="47"/>
      <c r="K20" s="48"/>
      <c r="L20" s="49"/>
      <c r="M20" s="57"/>
      <c r="N20" s="57"/>
      <c r="O20" s="93"/>
    </row>
    <row r="21" spans="2:15" ht="16.5" x14ac:dyDescent="0.25">
      <c r="C21" s="238" t="s">
        <v>225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40"/>
    </row>
    <row r="22" spans="2:15" ht="16.5" thickBot="1" x14ac:dyDescent="0.3">
      <c r="C22" s="23"/>
      <c r="D22" s="63" t="s">
        <v>244</v>
      </c>
      <c r="E22" s="63"/>
      <c r="F22" s="42"/>
      <c r="G22" s="63" t="s">
        <v>245</v>
      </c>
      <c r="H22" s="63"/>
      <c r="I22" s="42"/>
      <c r="J22" s="63" t="s">
        <v>246</v>
      </c>
      <c r="K22" s="63"/>
      <c r="L22" s="42"/>
      <c r="M22" s="63" t="s">
        <v>247</v>
      </c>
      <c r="N22" s="63"/>
      <c r="O22" s="85"/>
    </row>
    <row r="23" spans="2:15" ht="15.75" thickBot="1" x14ac:dyDescent="0.3">
      <c r="C23" s="71"/>
      <c r="D23" s="72" t="s">
        <v>349</v>
      </c>
      <c r="E23" s="73"/>
      <c r="F23" s="74"/>
      <c r="G23" s="72" t="s">
        <v>349</v>
      </c>
      <c r="H23" s="73"/>
      <c r="I23" s="74"/>
      <c r="J23" s="72" t="s">
        <v>349</v>
      </c>
      <c r="K23" s="73"/>
      <c r="L23" s="74"/>
      <c r="M23" s="72" t="s">
        <v>349</v>
      </c>
      <c r="N23" s="72"/>
      <c r="O23" s="75"/>
    </row>
    <row r="24" spans="2:15" x14ac:dyDescent="0.25">
      <c r="C24" s="46">
        <v>1</v>
      </c>
      <c r="D24" s="47" t="s">
        <v>98</v>
      </c>
      <c r="E24" s="48" t="s">
        <v>96</v>
      </c>
      <c r="F24" s="49">
        <v>1</v>
      </c>
      <c r="G24" s="47" t="s">
        <v>49</v>
      </c>
      <c r="H24" s="48" t="s">
        <v>47</v>
      </c>
      <c r="I24" s="49">
        <v>1</v>
      </c>
      <c r="J24" s="47" t="s">
        <v>64</v>
      </c>
      <c r="K24" s="48" t="s">
        <v>63</v>
      </c>
      <c r="L24" s="49">
        <v>1</v>
      </c>
      <c r="M24" s="47" t="s">
        <v>71</v>
      </c>
      <c r="N24" s="48" t="s">
        <v>68</v>
      </c>
      <c r="O24" s="92"/>
    </row>
    <row r="25" spans="2:15" x14ac:dyDescent="0.25">
      <c r="C25" s="46">
        <v>2</v>
      </c>
      <c r="D25" s="47" t="s">
        <v>99</v>
      </c>
      <c r="E25" s="48" t="s">
        <v>96</v>
      </c>
      <c r="F25" s="49">
        <v>2</v>
      </c>
      <c r="G25" s="47" t="s">
        <v>58</v>
      </c>
      <c r="H25" s="48" t="s">
        <v>47</v>
      </c>
      <c r="I25" s="49">
        <v>2</v>
      </c>
      <c r="J25" s="47" t="s">
        <v>65</v>
      </c>
      <c r="K25" s="48" t="s">
        <v>63</v>
      </c>
      <c r="L25" s="49">
        <v>2</v>
      </c>
      <c r="M25" s="47" t="s">
        <v>73</v>
      </c>
      <c r="N25" s="48" t="s">
        <v>68</v>
      </c>
      <c r="O25" s="92"/>
    </row>
    <row r="26" spans="2:15" x14ac:dyDescent="0.25">
      <c r="C26" s="46">
        <v>3</v>
      </c>
      <c r="D26" s="47" t="s">
        <v>102</v>
      </c>
      <c r="E26" s="48" t="s">
        <v>96</v>
      </c>
      <c r="F26" s="49">
        <v>3</v>
      </c>
      <c r="G26" s="47" t="s">
        <v>28</v>
      </c>
      <c r="H26" s="48" t="s">
        <v>22</v>
      </c>
      <c r="I26" s="49">
        <v>3</v>
      </c>
      <c r="J26" s="47" t="s">
        <v>85</v>
      </c>
      <c r="K26" s="48" t="s">
        <v>82</v>
      </c>
      <c r="L26" s="49">
        <v>3</v>
      </c>
      <c r="M26" s="47" t="s">
        <v>122</v>
      </c>
      <c r="N26" s="48" t="s">
        <v>121</v>
      </c>
      <c r="O26" s="92"/>
    </row>
    <row r="27" spans="2:15" x14ac:dyDescent="0.25">
      <c r="C27" s="46">
        <v>4</v>
      </c>
      <c r="D27" s="47" t="s">
        <v>103</v>
      </c>
      <c r="E27" s="48" t="s">
        <v>96</v>
      </c>
      <c r="F27" s="49">
        <v>4</v>
      </c>
      <c r="G27" s="47" t="s">
        <v>29</v>
      </c>
      <c r="H27" s="48" t="s">
        <v>22</v>
      </c>
      <c r="I27" s="49">
        <v>4</v>
      </c>
      <c r="J27" s="47" t="s">
        <v>86</v>
      </c>
      <c r="K27" s="48" t="s">
        <v>82</v>
      </c>
      <c r="L27" s="49">
        <v>4</v>
      </c>
      <c r="M27" s="47" t="s">
        <v>127</v>
      </c>
      <c r="N27" s="48" t="s">
        <v>121</v>
      </c>
      <c r="O27" s="92"/>
    </row>
    <row r="28" spans="2:15" x14ac:dyDescent="0.25">
      <c r="C28" s="46">
        <v>5</v>
      </c>
      <c r="D28" s="47" t="s">
        <v>196</v>
      </c>
      <c r="E28" s="48" t="s">
        <v>193</v>
      </c>
      <c r="F28" s="49">
        <v>5</v>
      </c>
      <c r="G28" s="47" t="s">
        <v>31</v>
      </c>
      <c r="H28" s="48" t="s">
        <v>22</v>
      </c>
      <c r="I28" s="49">
        <v>5</v>
      </c>
      <c r="J28" s="47" t="s">
        <v>185</v>
      </c>
      <c r="K28" s="48" t="s">
        <v>186</v>
      </c>
      <c r="L28" s="49">
        <v>5</v>
      </c>
      <c r="M28" s="47" t="s">
        <v>128</v>
      </c>
      <c r="N28" s="48" t="s">
        <v>121</v>
      </c>
      <c r="O28" s="92"/>
    </row>
    <row r="29" spans="2:15" x14ac:dyDescent="0.25">
      <c r="C29" s="46">
        <v>6</v>
      </c>
      <c r="D29" s="47" t="s">
        <v>198</v>
      </c>
      <c r="E29" s="48" t="s">
        <v>193</v>
      </c>
      <c r="F29" s="49">
        <v>6</v>
      </c>
      <c r="G29" s="47" t="s">
        <v>43</v>
      </c>
      <c r="H29" s="48" t="s">
        <v>22</v>
      </c>
      <c r="I29" s="49">
        <v>6</v>
      </c>
      <c r="J29" s="47" t="s">
        <v>187</v>
      </c>
      <c r="K29" s="48" t="s">
        <v>186</v>
      </c>
      <c r="L29" s="49"/>
      <c r="M29" s="47"/>
      <c r="N29" s="48"/>
      <c r="O29" s="92"/>
    </row>
    <row r="30" spans="2:15" ht="15.75" thickBot="1" x14ac:dyDescent="0.3">
      <c r="C30" s="46"/>
      <c r="D30" s="47"/>
      <c r="E30" s="48"/>
      <c r="F30" s="49">
        <v>7</v>
      </c>
      <c r="G30" s="47" t="s">
        <v>45</v>
      </c>
      <c r="H30" s="48" t="s">
        <v>22</v>
      </c>
      <c r="I30" s="49"/>
      <c r="L30" s="49"/>
      <c r="M30" s="47"/>
      <c r="N30" s="47"/>
      <c r="O30" s="93"/>
    </row>
    <row r="31" spans="2:15" ht="15.75" thickBot="1" x14ac:dyDescent="0.3">
      <c r="C31" s="66"/>
      <c r="D31" s="67" t="s">
        <v>350</v>
      </c>
      <c r="E31" s="68"/>
      <c r="F31" s="69"/>
      <c r="G31" s="67" t="s">
        <v>350</v>
      </c>
      <c r="H31" s="68"/>
      <c r="I31" s="69"/>
      <c r="J31" s="67" t="s">
        <v>350</v>
      </c>
      <c r="K31" s="68"/>
      <c r="L31" s="69"/>
      <c r="M31" s="67" t="s">
        <v>350</v>
      </c>
      <c r="N31" s="67"/>
      <c r="O31" s="70"/>
    </row>
    <row r="32" spans="2:15" x14ac:dyDescent="0.25">
      <c r="C32" s="46">
        <v>1</v>
      </c>
      <c r="D32" s="101" t="s">
        <v>263</v>
      </c>
      <c r="E32" s="48" t="s">
        <v>135</v>
      </c>
      <c r="F32" s="49">
        <v>1</v>
      </c>
      <c r="G32" s="47" t="s">
        <v>26</v>
      </c>
      <c r="H32" s="48" t="s">
        <v>22</v>
      </c>
      <c r="I32" s="49">
        <v>1</v>
      </c>
      <c r="J32" s="47" t="s">
        <v>7</v>
      </c>
      <c r="K32" s="48" t="s">
        <v>4</v>
      </c>
      <c r="L32" s="49">
        <v>1</v>
      </c>
      <c r="M32" s="47" t="s">
        <v>120</v>
      </c>
      <c r="N32" s="48" t="s">
        <v>121</v>
      </c>
      <c r="O32" s="92"/>
    </row>
    <row r="33" spans="3:15" x14ac:dyDescent="0.25">
      <c r="C33" s="46">
        <v>2</v>
      </c>
      <c r="D33" s="101" t="s">
        <v>137</v>
      </c>
      <c r="E33" s="48" t="s">
        <v>135</v>
      </c>
      <c r="F33" s="49">
        <v>2</v>
      </c>
      <c r="G33" s="47" t="s">
        <v>30</v>
      </c>
      <c r="H33" s="48" t="s">
        <v>22</v>
      </c>
      <c r="I33" s="49">
        <v>2</v>
      </c>
      <c r="J33" s="47" t="s">
        <v>12</v>
      </c>
      <c r="K33" s="48" t="s">
        <v>4</v>
      </c>
      <c r="L33" s="49">
        <v>2</v>
      </c>
      <c r="M33" s="47" t="s">
        <v>124</v>
      </c>
      <c r="N33" s="48" t="s">
        <v>121</v>
      </c>
      <c r="O33" s="92"/>
    </row>
    <row r="34" spans="3:15" x14ac:dyDescent="0.25">
      <c r="C34" s="46">
        <v>3</v>
      </c>
      <c r="D34" s="101" t="s">
        <v>144</v>
      </c>
      <c r="E34" s="48" t="s">
        <v>135</v>
      </c>
      <c r="F34" s="49">
        <v>3</v>
      </c>
      <c r="G34" s="47" t="s">
        <v>38</v>
      </c>
      <c r="H34" s="48" t="s">
        <v>22</v>
      </c>
      <c r="I34" s="49">
        <v>3</v>
      </c>
      <c r="J34" s="47" t="s">
        <v>173</v>
      </c>
      <c r="K34" s="48" t="s">
        <v>153</v>
      </c>
      <c r="L34" s="49">
        <v>3</v>
      </c>
      <c r="M34" s="47" t="s">
        <v>126</v>
      </c>
      <c r="N34" s="48" t="s">
        <v>121</v>
      </c>
      <c r="O34" s="92"/>
    </row>
    <row r="35" spans="3:15" x14ac:dyDescent="0.25">
      <c r="C35" s="46">
        <v>4</v>
      </c>
      <c r="D35" s="101" t="s">
        <v>150</v>
      </c>
      <c r="E35" s="48" t="s">
        <v>135</v>
      </c>
      <c r="F35" s="49">
        <v>4</v>
      </c>
      <c r="G35" s="47" t="s">
        <v>109</v>
      </c>
      <c r="H35" s="48" t="s">
        <v>110</v>
      </c>
      <c r="I35" s="49">
        <v>4</v>
      </c>
      <c r="J35" s="47" t="s">
        <v>189</v>
      </c>
      <c r="K35" s="48" t="s">
        <v>190</v>
      </c>
      <c r="L35" s="49">
        <v>4</v>
      </c>
      <c r="M35" s="47" t="s">
        <v>130</v>
      </c>
      <c r="N35" s="48" t="s">
        <v>121</v>
      </c>
      <c r="O35" s="92"/>
    </row>
    <row r="36" spans="3:15" x14ac:dyDescent="0.25">
      <c r="C36" s="46"/>
      <c r="D36" s="101"/>
      <c r="E36" s="48"/>
      <c r="F36" s="49">
        <v>5</v>
      </c>
      <c r="G36" s="47" t="s">
        <v>111</v>
      </c>
      <c r="H36" s="48" t="s">
        <v>110</v>
      </c>
      <c r="I36" s="49">
        <v>5</v>
      </c>
      <c r="J36" s="47" t="s">
        <v>200</v>
      </c>
      <c r="K36" s="48" t="s">
        <v>201</v>
      </c>
      <c r="L36" s="49">
        <v>5</v>
      </c>
      <c r="M36" s="47" t="s">
        <v>131</v>
      </c>
      <c r="N36" s="48" t="s">
        <v>121</v>
      </c>
      <c r="O36" s="92"/>
    </row>
    <row r="37" spans="3:15" x14ac:dyDescent="0.25">
      <c r="C37" s="46"/>
      <c r="D37" s="47"/>
      <c r="E37" s="48"/>
      <c r="F37" s="49">
        <v>6</v>
      </c>
      <c r="G37" s="47" t="s">
        <v>112</v>
      </c>
      <c r="H37" s="48" t="s">
        <v>110</v>
      </c>
      <c r="I37" s="49">
        <v>6</v>
      </c>
      <c r="J37" s="47" t="s">
        <v>208</v>
      </c>
      <c r="K37" s="48" t="s">
        <v>206</v>
      </c>
      <c r="L37" s="49">
        <v>6</v>
      </c>
      <c r="M37" s="47" t="s">
        <v>132</v>
      </c>
      <c r="N37" s="48" t="s">
        <v>121</v>
      </c>
      <c r="O37" s="93"/>
    </row>
    <row r="38" spans="3:15" x14ac:dyDescent="0.25">
      <c r="C38" s="46"/>
      <c r="D38" s="47"/>
      <c r="E38" s="48"/>
      <c r="F38" s="49">
        <v>7</v>
      </c>
      <c r="G38" s="47" t="s">
        <v>113</v>
      </c>
      <c r="H38" s="48" t="s">
        <v>110</v>
      </c>
      <c r="I38" s="49"/>
      <c r="J38" s="47"/>
      <c r="K38" s="48"/>
      <c r="L38" s="49"/>
      <c r="M38" s="22"/>
      <c r="N38" s="22"/>
      <c r="O38" s="93"/>
    </row>
    <row r="39" spans="3:15" ht="16.5" x14ac:dyDescent="0.25">
      <c r="C39" s="238" t="s">
        <v>226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40"/>
    </row>
    <row r="40" spans="3:15" ht="16.5" thickBot="1" x14ac:dyDescent="0.3">
      <c r="C40" s="23"/>
      <c r="D40" s="63" t="s">
        <v>244</v>
      </c>
      <c r="E40" s="63"/>
      <c r="F40" s="42"/>
      <c r="G40" s="63" t="s">
        <v>245</v>
      </c>
      <c r="H40" s="63"/>
      <c r="I40" s="42"/>
      <c r="J40" s="63" t="s">
        <v>246</v>
      </c>
      <c r="K40" s="63"/>
      <c r="L40" s="42"/>
      <c r="M40" s="63" t="s">
        <v>247</v>
      </c>
      <c r="N40" s="63"/>
      <c r="O40" s="85"/>
    </row>
    <row r="41" spans="3:15" ht="15.75" thickBot="1" x14ac:dyDescent="0.3">
      <c r="C41" s="71"/>
      <c r="D41" s="72" t="s">
        <v>349</v>
      </c>
      <c r="E41" s="73"/>
      <c r="F41" s="74"/>
      <c r="G41" s="72" t="s">
        <v>349</v>
      </c>
      <c r="H41" s="73"/>
      <c r="I41" s="74"/>
      <c r="J41" s="72" t="s">
        <v>349</v>
      </c>
      <c r="K41" s="73"/>
      <c r="L41" s="74"/>
      <c r="M41" s="72" t="s">
        <v>349</v>
      </c>
      <c r="N41" s="72"/>
      <c r="O41" s="75"/>
    </row>
    <row r="42" spans="3:15" x14ac:dyDescent="0.25">
      <c r="C42" s="46">
        <v>1</v>
      </c>
      <c r="D42" s="47" t="s">
        <v>67</v>
      </c>
      <c r="E42" s="48" t="s">
        <v>68</v>
      </c>
      <c r="F42" s="49">
        <v>1</v>
      </c>
      <c r="G42" s="47" t="s">
        <v>21</v>
      </c>
      <c r="H42" s="48" t="s">
        <v>22</v>
      </c>
      <c r="I42" s="49">
        <v>1</v>
      </c>
      <c r="J42" s="47" t="s">
        <v>16</v>
      </c>
      <c r="K42" s="48" t="s">
        <v>4</v>
      </c>
      <c r="L42" s="49">
        <v>1</v>
      </c>
      <c r="M42" s="47" t="s">
        <v>77</v>
      </c>
      <c r="N42" s="48" t="s">
        <v>76</v>
      </c>
      <c r="O42" s="92"/>
    </row>
    <row r="43" spans="3:15" x14ac:dyDescent="0.25">
      <c r="C43" s="46">
        <v>2</v>
      </c>
      <c r="D43" s="47" t="s">
        <v>69</v>
      </c>
      <c r="E43" s="48" t="s">
        <v>68</v>
      </c>
      <c r="F43" s="49">
        <v>2</v>
      </c>
      <c r="G43" s="47" t="s">
        <v>27</v>
      </c>
      <c r="H43" s="48" t="s">
        <v>22</v>
      </c>
      <c r="I43" s="49">
        <v>2</v>
      </c>
      <c r="J43" s="47" t="s">
        <v>81</v>
      </c>
      <c r="K43" s="48" t="s">
        <v>82</v>
      </c>
      <c r="L43" s="49">
        <v>2</v>
      </c>
      <c r="M43" s="47" t="s">
        <v>78</v>
      </c>
      <c r="N43" s="48" t="s">
        <v>76</v>
      </c>
      <c r="O43" s="92"/>
    </row>
    <row r="44" spans="3:15" x14ac:dyDescent="0.25">
      <c r="C44" s="46">
        <v>3</v>
      </c>
      <c r="D44" s="47" t="s">
        <v>70</v>
      </c>
      <c r="E44" s="48" t="s">
        <v>68</v>
      </c>
      <c r="F44" s="49">
        <v>3</v>
      </c>
      <c r="G44" s="47" t="s">
        <v>33</v>
      </c>
      <c r="H44" s="48" t="s">
        <v>22</v>
      </c>
      <c r="I44" s="49">
        <v>3</v>
      </c>
      <c r="J44" s="47" t="s">
        <v>83</v>
      </c>
      <c r="K44" s="48" t="s">
        <v>82</v>
      </c>
      <c r="L44" s="49">
        <v>3</v>
      </c>
      <c r="M44" s="47" t="s">
        <v>80</v>
      </c>
      <c r="N44" s="48" t="s">
        <v>76</v>
      </c>
      <c r="O44" s="92"/>
    </row>
    <row r="45" spans="3:15" x14ac:dyDescent="0.25">
      <c r="C45" s="46">
        <v>4</v>
      </c>
      <c r="D45" s="47" t="s">
        <v>72</v>
      </c>
      <c r="E45" s="48" t="s">
        <v>68</v>
      </c>
      <c r="F45" s="49">
        <v>4</v>
      </c>
      <c r="G45" s="47" t="s">
        <v>34</v>
      </c>
      <c r="H45" s="48" t="s">
        <v>22</v>
      </c>
      <c r="I45" s="49">
        <v>4</v>
      </c>
      <c r="J45" s="47" t="s">
        <v>87</v>
      </c>
      <c r="K45" s="48" t="s">
        <v>82</v>
      </c>
      <c r="L45" s="49">
        <v>4</v>
      </c>
      <c r="M45" s="47" t="s">
        <v>114</v>
      </c>
      <c r="N45" s="48" t="s">
        <v>110</v>
      </c>
      <c r="O45" s="92"/>
    </row>
    <row r="46" spans="3:15" x14ac:dyDescent="0.25">
      <c r="C46" s="46">
        <v>5</v>
      </c>
      <c r="D46" s="47" t="s">
        <v>74</v>
      </c>
      <c r="E46" s="48" t="s">
        <v>68</v>
      </c>
      <c r="F46" s="49">
        <v>5</v>
      </c>
      <c r="G46" s="47" t="s">
        <v>35</v>
      </c>
      <c r="H46" s="48" t="s">
        <v>22</v>
      </c>
      <c r="I46" s="49">
        <v>5</v>
      </c>
      <c r="J46" s="47" t="s">
        <v>88</v>
      </c>
      <c r="K46" s="48" t="s">
        <v>82</v>
      </c>
      <c r="L46" s="49">
        <v>5</v>
      </c>
      <c r="M46" s="47" t="s">
        <v>115</v>
      </c>
      <c r="N46" s="48" t="s">
        <v>110</v>
      </c>
      <c r="O46" s="92"/>
    </row>
    <row r="47" spans="3:15" x14ac:dyDescent="0.25">
      <c r="C47" s="46">
        <v>6</v>
      </c>
      <c r="D47" s="47" t="s">
        <v>123</v>
      </c>
      <c r="E47" s="48" t="s">
        <v>121</v>
      </c>
      <c r="F47" s="49">
        <v>6</v>
      </c>
      <c r="G47" s="47" t="s">
        <v>36</v>
      </c>
      <c r="H47" s="48" t="s">
        <v>22</v>
      </c>
      <c r="I47" s="49"/>
      <c r="J47" s="58"/>
      <c r="K47" s="58"/>
      <c r="L47" s="49">
        <v>6</v>
      </c>
      <c r="M47" s="47" t="s">
        <v>118</v>
      </c>
      <c r="N47" s="48" t="s">
        <v>110</v>
      </c>
      <c r="O47" s="92"/>
    </row>
    <row r="48" spans="3:15" ht="15.75" thickBot="1" x14ac:dyDescent="0.3">
      <c r="C48" s="46">
        <v>7</v>
      </c>
      <c r="D48" s="47" t="s">
        <v>129</v>
      </c>
      <c r="E48" s="48" t="s">
        <v>121</v>
      </c>
      <c r="F48" s="49">
        <v>7</v>
      </c>
      <c r="G48" s="47" t="s">
        <v>41</v>
      </c>
      <c r="H48" s="48" t="s">
        <v>22</v>
      </c>
      <c r="I48" s="49"/>
      <c r="J48" s="47"/>
      <c r="K48" s="48"/>
      <c r="L48" s="49"/>
      <c r="M48" s="58"/>
      <c r="N48" s="58"/>
      <c r="O48" s="93"/>
    </row>
    <row r="49" spans="3:15" ht="15.75" thickBot="1" x14ac:dyDescent="0.3">
      <c r="C49" s="66"/>
      <c r="D49" s="67" t="s">
        <v>350</v>
      </c>
      <c r="E49" s="68"/>
      <c r="F49" s="69"/>
      <c r="G49" s="67" t="s">
        <v>350</v>
      </c>
      <c r="H49" s="68"/>
      <c r="I49" s="69"/>
      <c r="J49" s="67" t="s">
        <v>350</v>
      </c>
      <c r="K49" s="68"/>
      <c r="L49" s="69"/>
      <c r="M49" s="67" t="s">
        <v>350</v>
      </c>
      <c r="N49" s="67"/>
      <c r="O49" s="70"/>
    </row>
    <row r="50" spans="3:15" x14ac:dyDescent="0.25">
      <c r="C50" s="46">
        <v>1</v>
      </c>
      <c r="D50" s="47" t="s">
        <v>100</v>
      </c>
      <c r="E50" s="48" t="s">
        <v>96</v>
      </c>
      <c r="F50" s="49">
        <v>1</v>
      </c>
      <c r="G50" s="47" t="s">
        <v>48</v>
      </c>
      <c r="H50" s="48" t="s">
        <v>47</v>
      </c>
      <c r="I50" s="49">
        <v>1</v>
      </c>
      <c r="J50" s="47" t="s">
        <v>62</v>
      </c>
      <c r="K50" s="48" t="s">
        <v>63</v>
      </c>
      <c r="L50" s="49">
        <v>1</v>
      </c>
      <c r="M50" s="47" t="s">
        <v>91</v>
      </c>
      <c r="N50" s="48" t="s">
        <v>90</v>
      </c>
      <c r="O50" s="92"/>
    </row>
    <row r="51" spans="3:15" x14ac:dyDescent="0.25">
      <c r="C51" s="46">
        <v>2</v>
      </c>
      <c r="D51" s="47" t="s">
        <v>101</v>
      </c>
      <c r="E51" s="48" t="s">
        <v>96</v>
      </c>
      <c r="F51" s="49">
        <v>2</v>
      </c>
      <c r="G51" s="47" t="s">
        <v>50</v>
      </c>
      <c r="H51" s="48" t="s">
        <v>47</v>
      </c>
      <c r="I51" s="49">
        <v>2</v>
      </c>
      <c r="J51" s="47" t="s">
        <v>66</v>
      </c>
      <c r="K51" s="48" t="s">
        <v>63</v>
      </c>
      <c r="L51" s="49">
        <v>2</v>
      </c>
      <c r="M51" s="47" t="s">
        <v>179</v>
      </c>
      <c r="N51" s="48" t="s">
        <v>180</v>
      </c>
      <c r="O51" s="92"/>
    </row>
    <row r="52" spans="3:15" x14ac:dyDescent="0.25">
      <c r="C52" s="46">
        <v>3</v>
      </c>
      <c r="D52" s="47" t="s">
        <v>105</v>
      </c>
      <c r="E52" s="48" t="s">
        <v>96</v>
      </c>
      <c r="F52" s="49">
        <v>3</v>
      </c>
      <c r="G52" s="47" t="s">
        <v>57</v>
      </c>
      <c r="H52" s="48" t="s">
        <v>47</v>
      </c>
      <c r="I52" s="49">
        <v>3</v>
      </c>
      <c r="J52" s="47" t="s">
        <v>159</v>
      </c>
      <c r="K52" s="48" t="s">
        <v>153</v>
      </c>
      <c r="L52" s="49">
        <v>3</v>
      </c>
      <c r="M52" s="47" t="s">
        <v>181</v>
      </c>
      <c r="N52" s="48" t="s">
        <v>180</v>
      </c>
      <c r="O52" s="92"/>
    </row>
    <row r="53" spans="3:15" x14ac:dyDescent="0.25">
      <c r="C53" s="46">
        <v>4</v>
      </c>
      <c r="D53" s="101" t="s">
        <v>141</v>
      </c>
      <c r="E53" s="48" t="s">
        <v>135</v>
      </c>
      <c r="F53" s="49">
        <v>4</v>
      </c>
      <c r="G53" s="47" t="s">
        <v>60</v>
      </c>
      <c r="H53" s="48" t="s">
        <v>47</v>
      </c>
      <c r="I53" s="49">
        <v>4</v>
      </c>
      <c r="J53" s="47" t="s">
        <v>164</v>
      </c>
      <c r="K53" s="48" t="s">
        <v>153</v>
      </c>
      <c r="L53" s="49">
        <v>4</v>
      </c>
      <c r="M53" s="47" t="s">
        <v>203</v>
      </c>
      <c r="N53" s="48" t="s">
        <v>201</v>
      </c>
      <c r="O53" s="92"/>
    </row>
    <row r="54" spans="3:15" x14ac:dyDescent="0.25">
      <c r="C54" s="46">
        <v>5</v>
      </c>
      <c r="D54" s="101" t="s">
        <v>145</v>
      </c>
      <c r="E54" s="48" t="s">
        <v>135</v>
      </c>
      <c r="F54" s="49">
        <v>5</v>
      </c>
      <c r="G54" s="47" t="s">
        <v>24</v>
      </c>
      <c r="H54" s="48" t="s">
        <v>22</v>
      </c>
      <c r="I54" s="49">
        <v>5</v>
      </c>
      <c r="J54" s="47" t="s">
        <v>175</v>
      </c>
      <c r="K54" s="48" t="s">
        <v>153</v>
      </c>
      <c r="L54" s="49">
        <v>5</v>
      </c>
      <c r="M54" s="47" t="s">
        <v>204</v>
      </c>
      <c r="N54" s="48" t="s">
        <v>201</v>
      </c>
      <c r="O54" s="92"/>
    </row>
    <row r="55" spans="3:15" x14ac:dyDescent="0.25">
      <c r="C55" s="46">
        <v>6</v>
      </c>
      <c r="D55" s="47" t="s">
        <v>192</v>
      </c>
      <c r="E55" s="48" t="s">
        <v>193</v>
      </c>
      <c r="F55" s="49">
        <v>6</v>
      </c>
      <c r="G55" s="47" t="s">
        <v>42</v>
      </c>
      <c r="H55" s="48" t="s">
        <v>22</v>
      </c>
      <c r="I55" s="49"/>
      <c r="J55" s="47"/>
      <c r="K55" s="48"/>
      <c r="L55" s="49"/>
      <c r="M55" s="22"/>
      <c r="N55" s="22"/>
      <c r="O55" s="93"/>
    </row>
    <row r="56" spans="3:15" x14ac:dyDescent="0.25">
      <c r="C56" s="46">
        <v>7</v>
      </c>
      <c r="D56" s="47" t="s">
        <v>199</v>
      </c>
      <c r="E56" s="48" t="s">
        <v>193</v>
      </c>
      <c r="F56" s="49"/>
      <c r="G56" s="47"/>
      <c r="H56" s="48"/>
      <c r="I56" s="49"/>
      <c r="J56" s="47"/>
      <c r="K56" s="48"/>
      <c r="L56" s="49"/>
      <c r="M56" s="57"/>
      <c r="N56" s="57"/>
      <c r="O56" s="93"/>
    </row>
    <row r="57" spans="3:15" ht="16.5" x14ac:dyDescent="0.25">
      <c r="C57" s="238" t="s">
        <v>227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40"/>
    </row>
    <row r="58" spans="3:15" ht="16.5" thickBot="1" x14ac:dyDescent="0.3">
      <c r="C58" s="23"/>
      <c r="D58" s="63" t="s">
        <v>244</v>
      </c>
      <c r="E58" s="63"/>
      <c r="F58" s="42"/>
      <c r="G58" s="63" t="s">
        <v>245</v>
      </c>
      <c r="H58" s="63"/>
      <c r="I58" s="42"/>
      <c r="J58" s="63" t="s">
        <v>246</v>
      </c>
      <c r="K58" s="63"/>
      <c r="L58" s="42"/>
      <c r="M58" s="63" t="s">
        <v>247</v>
      </c>
      <c r="N58" s="63"/>
      <c r="O58" s="85"/>
    </row>
    <row r="59" spans="3:15" ht="15.75" thickBot="1" x14ac:dyDescent="0.3">
      <c r="C59" s="71"/>
      <c r="D59" s="72" t="s">
        <v>349</v>
      </c>
      <c r="E59" s="73"/>
      <c r="F59" s="74"/>
      <c r="G59" s="72" t="s">
        <v>349</v>
      </c>
      <c r="H59" s="73"/>
      <c r="I59" s="74"/>
      <c r="J59" s="72" t="s">
        <v>349</v>
      </c>
      <c r="K59" s="73"/>
      <c r="L59" s="74"/>
      <c r="M59" s="72" t="s">
        <v>349</v>
      </c>
      <c r="N59" s="72"/>
      <c r="O59" s="75"/>
    </row>
    <row r="60" spans="3:15" x14ac:dyDescent="0.25">
      <c r="C60" s="46">
        <v>1</v>
      </c>
      <c r="D60" s="47" t="s">
        <v>17</v>
      </c>
      <c r="E60" s="48" t="s">
        <v>18</v>
      </c>
      <c r="F60" s="49">
        <v>1</v>
      </c>
      <c r="G60" s="47" t="s">
        <v>32</v>
      </c>
      <c r="H60" s="48" t="s">
        <v>22</v>
      </c>
      <c r="I60" s="49">
        <v>1</v>
      </c>
      <c r="J60" s="47" t="s">
        <v>163</v>
      </c>
      <c r="K60" s="48" t="s">
        <v>153</v>
      </c>
      <c r="L60" s="49">
        <v>1</v>
      </c>
      <c r="M60" s="47" t="s">
        <v>75</v>
      </c>
      <c r="N60" s="48" t="s">
        <v>76</v>
      </c>
      <c r="O60" s="92"/>
    </row>
    <row r="61" spans="3:15" x14ac:dyDescent="0.25">
      <c r="C61" s="46">
        <v>2</v>
      </c>
      <c r="D61" s="47" t="s">
        <v>19</v>
      </c>
      <c r="E61" s="48" t="s">
        <v>18</v>
      </c>
      <c r="F61" s="49">
        <v>2</v>
      </c>
      <c r="G61" s="47" t="s">
        <v>40</v>
      </c>
      <c r="H61" s="48" t="s">
        <v>22</v>
      </c>
      <c r="I61" s="49">
        <v>2</v>
      </c>
      <c r="J61" s="47" t="s">
        <v>168</v>
      </c>
      <c r="K61" s="48" t="s">
        <v>153</v>
      </c>
      <c r="L61" s="49">
        <v>2</v>
      </c>
      <c r="M61" s="47" t="s">
        <v>79</v>
      </c>
      <c r="N61" s="48" t="s">
        <v>76</v>
      </c>
      <c r="O61" s="92"/>
    </row>
    <row r="62" spans="3:15" x14ac:dyDescent="0.25">
      <c r="C62" s="46">
        <v>3</v>
      </c>
      <c r="D62" s="47" t="s">
        <v>20</v>
      </c>
      <c r="E62" s="48" t="s">
        <v>18</v>
      </c>
      <c r="F62" s="49">
        <v>3</v>
      </c>
      <c r="G62" s="47" t="s">
        <v>44</v>
      </c>
      <c r="H62" s="48" t="s">
        <v>22</v>
      </c>
      <c r="I62" s="49">
        <v>3</v>
      </c>
      <c r="J62" s="47" t="s">
        <v>169</v>
      </c>
      <c r="K62" s="48" t="s">
        <v>153</v>
      </c>
      <c r="L62" s="49">
        <v>3</v>
      </c>
      <c r="M62" s="47" t="s">
        <v>116</v>
      </c>
      <c r="N62" s="48" t="s">
        <v>110</v>
      </c>
      <c r="O62" s="92"/>
    </row>
    <row r="63" spans="3:15" x14ac:dyDescent="0.25">
      <c r="C63" s="46">
        <v>4</v>
      </c>
      <c r="D63" s="47" t="s">
        <v>106</v>
      </c>
      <c r="E63" s="48" t="s">
        <v>107</v>
      </c>
      <c r="F63" s="49">
        <v>4</v>
      </c>
      <c r="G63" s="47" t="s">
        <v>269</v>
      </c>
      <c r="H63" s="48" t="s">
        <v>47</v>
      </c>
      <c r="I63" s="49">
        <v>4</v>
      </c>
      <c r="J63" s="47" t="s">
        <v>170</v>
      </c>
      <c r="K63" s="48" t="s">
        <v>153</v>
      </c>
      <c r="L63" s="49">
        <v>4</v>
      </c>
      <c r="M63" s="47" t="s">
        <v>117</v>
      </c>
      <c r="N63" s="48" t="s">
        <v>110</v>
      </c>
      <c r="O63" s="92"/>
    </row>
    <row r="64" spans="3:15" x14ac:dyDescent="0.25">
      <c r="C64" s="46">
        <v>5</v>
      </c>
      <c r="D64" s="47" t="s">
        <v>108</v>
      </c>
      <c r="E64" s="48" t="s">
        <v>107</v>
      </c>
      <c r="F64" s="49">
        <v>5</v>
      </c>
      <c r="G64" s="47" t="s">
        <v>52</v>
      </c>
      <c r="H64" s="48" t="s">
        <v>47</v>
      </c>
      <c r="I64" s="49"/>
      <c r="J64" s="47"/>
      <c r="K64" s="48"/>
      <c r="L64" s="49">
        <v>5</v>
      </c>
      <c r="M64" s="47" t="s">
        <v>119</v>
      </c>
      <c r="N64" s="48" t="s">
        <v>110</v>
      </c>
      <c r="O64" s="92"/>
    </row>
    <row r="65" spans="3:15" x14ac:dyDescent="0.25">
      <c r="C65" s="46"/>
      <c r="D65" s="47"/>
      <c r="E65" s="48"/>
      <c r="F65" s="49">
        <v>6</v>
      </c>
      <c r="G65" s="47" t="s">
        <v>271</v>
      </c>
      <c r="H65" s="48" t="s">
        <v>47</v>
      </c>
      <c r="I65" s="49"/>
      <c r="J65" s="47"/>
      <c r="K65" s="48"/>
      <c r="L65" s="49">
        <v>6</v>
      </c>
      <c r="M65" s="47" t="s">
        <v>89</v>
      </c>
      <c r="N65" s="48" t="s">
        <v>90</v>
      </c>
      <c r="O65" s="92"/>
    </row>
    <row r="66" spans="3:15" ht="15.75" thickBot="1" x14ac:dyDescent="0.3">
      <c r="C66" s="46"/>
      <c r="D66" s="47"/>
      <c r="E66" s="48"/>
      <c r="F66" s="49">
        <v>7</v>
      </c>
      <c r="G66" s="47" t="s">
        <v>55</v>
      </c>
      <c r="H66" s="48" t="s">
        <v>47</v>
      </c>
      <c r="I66" s="49"/>
      <c r="J66" s="47"/>
      <c r="K66" s="48"/>
      <c r="L66" s="49">
        <v>7</v>
      </c>
      <c r="M66" s="47" t="s">
        <v>133</v>
      </c>
      <c r="N66" s="48" t="s">
        <v>134</v>
      </c>
      <c r="O66" s="93"/>
    </row>
    <row r="67" spans="3:15" ht="15.75" thickBot="1" x14ac:dyDescent="0.3">
      <c r="C67" s="66"/>
      <c r="D67" s="67" t="s">
        <v>350</v>
      </c>
      <c r="E67" s="68"/>
      <c r="F67" s="69"/>
      <c r="G67" s="67" t="s">
        <v>350</v>
      </c>
      <c r="H67" s="68"/>
      <c r="I67" s="69"/>
      <c r="J67" s="67" t="s">
        <v>350</v>
      </c>
      <c r="K67" s="68"/>
      <c r="L67" s="69"/>
      <c r="M67" s="67" t="s">
        <v>350</v>
      </c>
      <c r="N67" s="67"/>
      <c r="O67" s="70"/>
    </row>
    <row r="68" spans="3:15" x14ac:dyDescent="0.25">
      <c r="C68" s="46">
        <v>1</v>
      </c>
      <c r="D68" s="47" t="s">
        <v>95</v>
      </c>
      <c r="E68" s="48" t="s">
        <v>96</v>
      </c>
      <c r="F68" s="49">
        <v>1</v>
      </c>
      <c r="G68" s="47" t="s">
        <v>46</v>
      </c>
      <c r="H68" s="48" t="s">
        <v>47</v>
      </c>
      <c r="I68" s="49">
        <v>1</v>
      </c>
      <c r="J68" s="47" t="s">
        <v>84</v>
      </c>
      <c r="K68" s="48" t="s">
        <v>82</v>
      </c>
      <c r="L68" s="49">
        <v>1</v>
      </c>
      <c r="M68" s="47" t="s">
        <v>92</v>
      </c>
      <c r="N68" s="48" t="s">
        <v>93</v>
      </c>
      <c r="O68" s="92"/>
    </row>
    <row r="69" spans="3:15" x14ac:dyDescent="0.25">
      <c r="C69" s="46">
        <v>2</v>
      </c>
      <c r="D69" s="47" t="s">
        <v>97</v>
      </c>
      <c r="E69" s="48" t="s">
        <v>96</v>
      </c>
      <c r="F69" s="49">
        <v>2</v>
      </c>
      <c r="G69" s="47" t="s">
        <v>270</v>
      </c>
      <c r="H69" s="48" t="s">
        <v>47</v>
      </c>
      <c r="I69" s="49">
        <v>2</v>
      </c>
      <c r="J69" s="47" t="s">
        <v>156</v>
      </c>
      <c r="K69" s="48" t="s">
        <v>153</v>
      </c>
      <c r="L69" s="49">
        <v>2</v>
      </c>
      <c r="M69" s="47" t="s">
        <v>94</v>
      </c>
      <c r="N69" s="48" t="s">
        <v>93</v>
      </c>
      <c r="O69" s="92"/>
    </row>
    <row r="70" spans="3:15" x14ac:dyDescent="0.25">
      <c r="C70" s="46">
        <v>3</v>
      </c>
      <c r="D70" s="47" t="s">
        <v>194</v>
      </c>
      <c r="E70" s="48" t="s">
        <v>193</v>
      </c>
      <c r="F70" s="49">
        <v>3</v>
      </c>
      <c r="G70" s="47" t="s">
        <v>51</v>
      </c>
      <c r="H70" s="48" t="s">
        <v>47</v>
      </c>
      <c r="I70" s="49">
        <v>3</v>
      </c>
      <c r="J70" s="47" t="s">
        <v>165</v>
      </c>
      <c r="K70" s="48" t="s">
        <v>153</v>
      </c>
      <c r="L70" s="49">
        <v>3</v>
      </c>
      <c r="M70" s="47" t="s">
        <v>182</v>
      </c>
      <c r="N70" s="48" t="s">
        <v>183</v>
      </c>
      <c r="O70" s="92"/>
    </row>
    <row r="71" spans="3:15" x14ac:dyDescent="0.25">
      <c r="C71" s="46">
        <v>4</v>
      </c>
      <c r="D71" s="47" t="s">
        <v>195</v>
      </c>
      <c r="E71" s="48" t="s">
        <v>193</v>
      </c>
      <c r="F71" s="49">
        <v>4</v>
      </c>
      <c r="G71" s="47" t="s">
        <v>209</v>
      </c>
      <c r="H71" s="48" t="s">
        <v>47</v>
      </c>
      <c r="I71" s="49">
        <v>4</v>
      </c>
      <c r="J71" s="47" t="s">
        <v>177</v>
      </c>
      <c r="K71" s="48" t="s">
        <v>153</v>
      </c>
      <c r="L71" s="49">
        <v>4</v>
      </c>
      <c r="M71" s="47" t="s">
        <v>184</v>
      </c>
      <c r="N71" s="48" t="s">
        <v>183</v>
      </c>
      <c r="O71" s="92"/>
    </row>
    <row r="72" spans="3:15" x14ac:dyDescent="0.25">
      <c r="C72" s="46">
        <v>5</v>
      </c>
      <c r="D72" s="47" t="s">
        <v>197</v>
      </c>
      <c r="E72" s="48" t="s">
        <v>193</v>
      </c>
      <c r="F72" s="49">
        <v>5</v>
      </c>
      <c r="G72" s="47" t="s">
        <v>53</v>
      </c>
      <c r="H72" s="48" t="s">
        <v>47</v>
      </c>
      <c r="I72" s="49">
        <v>5</v>
      </c>
      <c r="J72" s="47" t="s">
        <v>166</v>
      </c>
      <c r="K72" s="48" t="s">
        <v>153</v>
      </c>
      <c r="L72" s="49">
        <v>5</v>
      </c>
      <c r="M72" s="47" t="s">
        <v>191</v>
      </c>
      <c r="N72" s="48" t="s">
        <v>190</v>
      </c>
      <c r="O72" s="92"/>
    </row>
    <row r="73" spans="3:15" x14ac:dyDescent="0.25">
      <c r="C73" s="46"/>
      <c r="D73" s="47"/>
      <c r="E73" s="48"/>
      <c r="F73" s="49">
        <v>6</v>
      </c>
      <c r="G73" s="47" t="s">
        <v>56</v>
      </c>
      <c r="H73" s="48" t="s">
        <v>47</v>
      </c>
      <c r="I73" s="49"/>
      <c r="J73" s="47"/>
      <c r="K73" s="48"/>
      <c r="L73" s="49">
        <v>6</v>
      </c>
      <c r="M73" s="47" t="s">
        <v>202</v>
      </c>
      <c r="N73" s="48" t="s">
        <v>201</v>
      </c>
      <c r="O73" s="93"/>
    </row>
    <row r="74" spans="3:15" x14ac:dyDescent="0.25">
      <c r="C74" s="46"/>
      <c r="D74" s="47"/>
      <c r="E74" s="48"/>
      <c r="F74" s="49">
        <v>7</v>
      </c>
      <c r="G74" s="47" t="s">
        <v>59</v>
      </c>
      <c r="H74" s="48" t="s">
        <v>47</v>
      </c>
      <c r="I74" s="49"/>
      <c r="J74" s="47"/>
      <c r="K74" s="48"/>
      <c r="L74" s="49">
        <v>7</v>
      </c>
      <c r="M74" s="47" t="s">
        <v>205</v>
      </c>
      <c r="N74" s="48" t="s">
        <v>206</v>
      </c>
      <c r="O74" s="93"/>
    </row>
    <row r="75" spans="3:15" ht="15.75" thickBot="1" x14ac:dyDescent="0.3">
      <c r="C75" s="95"/>
      <c r="D75" s="96"/>
      <c r="E75" s="96"/>
      <c r="F75" s="97"/>
      <c r="G75" s="98"/>
      <c r="H75" s="104"/>
      <c r="I75" s="97"/>
      <c r="J75" s="167"/>
      <c r="K75" s="167"/>
      <c r="L75" s="97">
        <v>8</v>
      </c>
      <c r="M75" s="98" t="s">
        <v>207</v>
      </c>
      <c r="N75" s="99" t="s">
        <v>206</v>
      </c>
      <c r="O75" s="100"/>
    </row>
    <row r="106" spans="3:3" x14ac:dyDescent="0.25">
      <c r="C106"/>
    </row>
    <row r="115" spans="3:3" x14ac:dyDescent="0.25">
      <c r="C115"/>
    </row>
    <row r="118" spans="3:3" x14ac:dyDescent="0.25">
      <c r="C118"/>
    </row>
    <row r="121" spans="3:3" x14ac:dyDescent="0.25">
      <c r="C121"/>
    </row>
    <row r="127" spans="3:3" x14ac:dyDescent="0.25">
      <c r="C127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</sheetData>
  <sortState ref="Q52:R99">
    <sortCondition ref="R52:R99"/>
    <sortCondition ref="Q52:Q99"/>
  </sortState>
  <mergeCells count="6">
    <mergeCell ref="C57:O57"/>
    <mergeCell ref="C2:J2"/>
    <mergeCell ref="K2:N2"/>
    <mergeCell ref="C3:O3"/>
    <mergeCell ref="C21:O21"/>
    <mergeCell ref="C39:O39"/>
  </mergeCells>
  <printOptions horizontalCentered="1" verticalCentered="1" gridLines="1"/>
  <pageMargins left="0.25" right="0.25" top="0.25" bottom="0.25" header="0" footer="0"/>
  <pageSetup scale="63" orientation="portrait" r:id="rId1"/>
  <colBreaks count="1" manualBreakCount="1">
    <brk id="1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topLeftCell="A46" zoomScaleNormal="100" workbookViewId="0">
      <selection activeCell="F57" sqref="F57"/>
    </sheetView>
  </sheetViews>
  <sheetFormatPr defaultRowHeight="15" x14ac:dyDescent="0.25"/>
  <cols>
    <col min="2" max="2" width="6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304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164"/>
      <c r="S3" s="164"/>
      <c r="T3" s="165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</row>
    <row r="5" spans="2:20" s="10" customFormat="1" ht="18" customHeight="1" x14ac:dyDescent="0.25"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</row>
    <row r="6" spans="2:20" ht="18" customHeight="1" x14ac:dyDescent="0.25">
      <c r="B6" s="138">
        <v>1</v>
      </c>
      <c r="C6" s="124" t="s">
        <v>139</v>
      </c>
      <c r="D6" s="125" t="s">
        <v>135</v>
      </c>
      <c r="E6" s="126">
        <v>2489</v>
      </c>
      <c r="F6" s="127" t="s">
        <v>102</v>
      </c>
      <c r="G6" s="125" t="s">
        <v>96</v>
      </c>
      <c r="H6" s="125">
        <v>1335</v>
      </c>
      <c r="I6" s="127" t="s">
        <v>129</v>
      </c>
      <c r="J6" s="125" t="s">
        <v>121</v>
      </c>
      <c r="K6" s="125">
        <v>964</v>
      </c>
      <c r="L6" s="127" t="s">
        <v>166</v>
      </c>
      <c r="M6" s="125" t="s">
        <v>153</v>
      </c>
      <c r="N6" s="128">
        <v>704</v>
      </c>
    </row>
    <row r="7" spans="2:20" ht="18" customHeight="1" x14ac:dyDescent="0.25">
      <c r="B7" s="138">
        <v>2</v>
      </c>
      <c r="C7" s="127" t="s">
        <v>167</v>
      </c>
      <c r="D7" s="125" t="s">
        <v>153</v>
      </c>
      <c r="E7" s="125">
        <v>2063</v>
      </c>
      <c r="F7" s="127" t="s">
        <v>85</v>
      </c>
      <c r="G7" s="125" t="s">
        <v>82</v>
      </c>
      <c r="H7" s="125">
        <v>1323</v>
      </c>
      <c r="I7" s="127" t="s">
        <v>179</v>
      </c>
      <c r="J7" s="125" t="s">
        <v>180</v>
      </c>
      <c r="K7" s="125">
        <v>952</v>
      </c>
      <c r="L7" s="127" t="s">
        <v>51</v>
      </c>
      <c r="M7" s="125" t="s">
        <v>47</v>
      </c>
      <c r="N7" s="128">
        <v>698</v>
      </c>
    </row>
    <row r="8" spans="2:20" ht="18" customHeight="1" x14ac:dyDescent="0.25">
      <c r="B8" s="138">
        <v>3</v>
      </c>
      <c r="C8" s="124" t="s">
        <v>264</v>
      </c>
      <c r="D8" s="125" t="s">
        <v>135</v>
      </c>
      <c r="E8" s="126">
        <v>2035</v>
      </c>
      <c r="F8" s="127" t="s">
        <v>187</v>
      </c>
      <c r="G8" s="125" t="s">
        <v>186</v>
      </c>
      <c r="H8" s="125">
        <v>1302</v>
      </c>
      <c r="I8" s="127" t="s">
        <v>175</v>
      </c>
      <c r="J8" s="125" t="s">
        <v>153</v>
      </c>
      <c r="K8" s="125">
        <v>942</v>
      </c>
      <c r="L8" s="127" t="s">
        <v>271</v>
      </c>
      <c r="M8" s="125" t="s">
        <v>47</v>
      </c>
      <c r="N8" s="128">
        <v>696</v>
      </c>
    </row>
    <row r="9" spans="2:20" ht="18" customHeight="1" x14ac:dyDescent="0.25">
      <c r="B9" s="138">
        <v>4</v>
      </c>
      <c r="C9" s="124" t="s">
        <v>149</v>
      </c>
      <c r="D9" s="125" t="s">
        <v>135</v>
      </c>
      <c r="E9" s="126">
        <v>2008</v>
      </c>
      <c r="F9" s="127" t="s">
        <v>185</v>
      </c>
      <c r="G9" s="125" t="s">
        <v>186</v>
      </c>
      <c r="H9" s="125">
        <v>1301</v>
      </c>
      <c r="I9" s="127" t="s">
        <v>118</v>
      </c>
      <c r="J9" s="125" t="s">
        <v>110</v>
      </c>
      <c r="K9" s="125">
        <v>932</v>
      </c>
      <c r="L9" s="127" t="s">
        <v>40</v>
      </c>
      <c r="M9" s="125" t="s">
        <v>22</v>
      </c>
      <c r="N9" s="128">
        <v>696</v>
      </c>
    </row>
    <row r="10" spans="2:20" ht="18" customHeight="1" x14ac:dyDescent="0.25">
      <c r="B10" s="138">
        <v>5</v>
      </c>
      <c r="C10" s="127" t="s">
        <v>162</v>
      </c>
      <c r="D10" s="125" t="s">
        <v>153</v>
      </c>
      <c r="E10" s="125">
        <v>2007</v>
      </c>
      <c r="F10" s="124" t="s">
        <v>150</v>
      </c>
      <c r="G10" s="125" t="s">
        <v>135</v>
      </c>
      <c r="H10" s="126">
        <v>1293</v>
      </c>
      <c r="I10" s="127" t="s">
        <v>101</v>
      </c>
      <c r="J10" s="125" t="s">
        <v>96</v>
      </c>
      <c r="K10" s="125">
        <v>927</v>
      </c>
      <c r="L10" s="127" t="s">
        <v>170</v>
      </c>
      <c r="M10" s="125" t="s">
        <v>153</v>
      </c>
      <c r="N10" s="128">
        <v>675</v>
      </c>
    </row>
    <row r="11" spans="2:20" ht="18" customHeight="1" x14ac:dyDescent="0.25">
      <c r="B11" s="138">
        <v>6</v>
      </c>
      <c r="C11" s="124" t="s">
        <v>143</v>
      </c>
      <c r="D11" s="125" t="s">
        <v>135</v>
      </c>
      <c r="E11" s="126">
        <v>1934</v>
      </c>
      <c r="F11" s="127" t="s">
        <v>45</v>
      </c>
      <c r="G11" s="125" t="s">
        <v>22</v>
      </c>
      <c r="H11" s="125">
        <v>1279</v>
      </c>
      <c r="I11" s="127" t="s">
        <v>87</v>
      </c>
      <c r="J11" s="125" t="s">
        <v>82</v>
      </c>
      <c r="K11" s="125">
        <v>925</v>
      </c>
      <c r="L11" s="127" t="s">
        <v>20</v>
      </c>
      <c r="M11" s="125" t="s">
        <v>18</v>
      </c>
      <c r="N11" s="128">
        <v>673</v>
      </c>
    </row>
    <row r="12" spans="2:20" ht="18" customHeight="1" x14ac:dyDescent="0.25">
      <c r="B12" s="138">
        <v>7</v>
      </c>
      <c r="C12" s="127" t="s">
        <v>172</v>
      </c>
      <c r="D12" s="125" t="s">
        <v>153</v>
      </c>
      <c r="E12" s="125">
        <v>1909</v>
      </c>
      <c r="F12" s="124" t="s">
        <v>263</v>
      </c>
      <c r="G12" s="125" t="s">
        <v>135</v>
      </c>
      <c r="H12" s="126">
        <v>1276</v>
      </c>
      <c r="I12" s="127" t="s">
        <v>123</v>
      </c>
      <c r="J12" s="125" t="s">
        <v>121</v>
      </c>
      <c r="K12" s="125">
        <v>915</v>
      </c>
      <c r="L12" s="127" t="s">
        <v>44</v>
      </c>
      <c r="M12" s="125" t="s">
        <v>22</v>
      </c>
      <c r="N12" s="128">
        <v>673</v>
      </c>
    </row>
    <row r="13" spans="2:20" ht="18" customHeight="1" x14ac:dyDescent="0.25">
      <c r="B13" s="138">
        <v>8</v>
      </c>
      <c r="C13" s="124" t="s">
        <v>136</v>
      </c>
      <c r="D13" s="125" t="s">
        <v>135</v>
      </c>
      <c r="E13" s="126">
        <v>1899</v>
      </c>
      <c r="F13" s="127" t="s">
        <v>26</v>
      </c>
      <c r="G13" s="125" t="s">
        <v>22</v>
      </c>
      <c r="H13" s="125">
        <v>1275</v>
      </c>
      <c r="I13" s="124" t="s">
        <v>145</v>
      </c>
      <c r="J13" s="125" t="s">
        <v>135</v>
      </c>
      <c r="K13" s="126">
        <v>910</v>
      </c>
      <c r="L13" s="127" t="s">
        <v>84</v>
      </c>
      <c r="M13" s="125" t="s">
        <v>82</v>
      </c>
      <c r="N13" s="128">
        <v>665</v>
      </c>
    </row>
    <row r="14" spans="2:20" ht="18" customHeight="1" x14ac:dyDescent="0.25">
      <c r="B14" s="138">
        <v>9</v>
      </c>
      <c r="C14" s="127" t="s">
        <v>174</v>
      </c>
      <c r="D14" s="125" t="s">
        <v>153</v>
      </c>
      <c r="E14" s="125">
        <v>1880</v>
      </c>
      <c r="F14" s="127" t="s">
        <v>43</v>
      </c>
      <c r="G14" s="125" t="s">
        <v>22</v>
      </c>
      <c r="H14" s="125">
        <v>1241</v>
      </c>
      <c r="I14" s="127" t="s">
        <v>81</v>
      </c>
      <c r="J14" s="125" t="s">
        <v>82</v>
      </c>
      <c r="K14" s="125">
        <v>909</v>
      </c>
      <c r="L14" s="127" t="s">
        <v>32</v>
      </c>
      <c r="M14" s="125" t="s">
        <v>22</v>
      </c>
      <c r="N14" s="128">
        <v>663</v>
      </c>
    </row>
    <row r="15" spans="2:20" ht="18" customHeight="1" x14ac:dyDescent="0.25">
      <c r="B15" s="138">
        <v>10</v>
      </c>
      <c r="C15" s="127" t="s">
        <v>154</v>
      </c>
      <c r="D15" s="125" t="s">
        <v>153</v>
      </c>
      <c r="E15" s="125">
        <v>1858</v>
      </c>
      <c r="F15" s="127" t="s">
        <v>128</v>
      </c>
      <c r="G15" s="125" t="s">
        <v>121</v>
      </c>
      <c r="H15" s="125">
        <v>1233</v>
      </c>
      <c r="I15" s="127" t="s">
        <v>50</v>
      </c>
      <c r="J15" s="125" t="s">
        <v>47</v>
      </c>
      <c r="K15" s="125">
        <v>908</v>
      </c>
      <c r="L15" s="127" t="s">
        <v>92</v>
      </c>
      <c r="M15" s="125" t="s">
        <v>93</v>
      </c>
      <c r="N15" s="128">
        <v>656</v>
      </c>
    </row>
    <row r="16" spans="2:20" ht="18" customHeight="1" x14ac:dyDescent="0.25">
      <c r="B16" s="138">
        <v>11</v>
      </c>
      <c r="C16" s="124" t="s">
        <v>138</v>
      </c>
      <c r="D16" s="125" t="s">
        <v>135</v>
      </c>
      <c r="E16" s="126">
        <v>1857</v>
      </c>
      <c r="F16" s="127" t="s">
        <v>200</v>
      </c>
      <c r="G16" s="125" t="s">
        <v>201</v>
      </c>
      <c r="H16" s="125">
        <v>1223</v>
      </c>
      <c r="I16" s="127" t="s">
        <v>88</v>
      </c>
      <c r="J16" s="125" t="s">
        <v>82</v>
      </c>
      <c r="K16" s="125">
        <v>906</v>
      </c>
      <c r="L16" s="127" t="s">
        <v>163</v>
      </c>
      <c r="M16" s="125" t="s">
        <v>153</v>
      </c>
      <c r="N16" s="128">
        <v>655</v>
      </c>
    </row>
    <row r="17" spans="2:14" ht="18" customHeight="1" x14ac:dyDescent="0.25">
      <c r="B17" s="138">
        <v>12</v>
      </c>
      <c r="C17" s="127" t="s">
        <v>11</v>
      </c>
      <c r="D17" s="125" t="s">
        <v>4</v>
      </c>
      <c r="E17" s="125">
        <v>1794</v>
      </c>
      <c r="F17" s="127" t="s">
        <v>122</v>
      </c>
      <c r="G17" s="125" t="s">
        <v>121</v>
      </c>
      <c r="H17" s="125">
        <v>1207</v>
      </c>
      <c r="I17" s="127" t="s">
        <v>105</v>
      </c>
      <c r="J17" s="125" t="s">
        <v>96</v>
      </c>
      <c r="K17" s="125">
        <v>900</v>
      </c>
      <c r="L17" s="127" t="s">
        <v>52</v>
      </c>
      <c r="M17" s="125" t="s">
        <v>47</v>
      </c>
      <c r="N17" s="128">
        <v>654</v>
      </c>
    </row>
    <row r="18" spans="2:14" ht="18" customHeight="1" x14ac:dyDescent="0.25">
      <c r="B18" s="138">
        <v>13</v>
      </c>
      <c r="C18" s="127" t="s">
        <v>160</v>
      </c>
      <c r="D18" s="125" t="s">
        <v>153</v>
      </c>
      <c r="E18" s="125">
        <v>1779</v>
      </c>
      <c r="F18" s="127" t="s">
        <v>58</v>
      </c>
      <c r="G18" s="125" t="s">
        <v>47</v>
      </c>
      <c r="H18" s="125">
        <v>1206</v>
      </c>
      <c r="I18" s="127" t="s">
        <v>33</v>
      </c>
      <c r="J18" s="125" t="s">
        <v>22</v>
      </c>
      <c r="K18" s="125">
        <v>899</v>
      </c>
      <c r="L18" s="127" t="s">
        <v>165</v>
      </c>
      <c r="M18" s="125" t="s">
        <v>153</v>
      </c>
      <c r="N18" s="128">
        <v>652</v>
      </c>
    </row>
    <row r="19" spans="2:14" ht="18" customHeight="1" x14ac:dyDescent="0.25">
      <c r="B19" s="138">
        <v>14</v>
      </c>
      <c r="C19" s="127" t="s">
        <v>61</v>
      </c>
      <c r="D19" s="125" t="s">
        <v>47</v>
      </c>
      <c r="E19" s="125">
        <v>1736</v>
      </c>
      <c r="F19" s="127" t="s">
        <v>103</v>
      </c>
      <c r="G19" s="125" t="s">
        <v>96</v>
      </c>
      <c r="H19" s="125">
        <v>1204</v>
      </c>
      <c r="I19" s="127" t="s">
        <v>36</v>
      </c>
      <c r="J19" s="125" t="s">
        <v>22</v>
      </c>
      <c r="K19" s="125">
        <v>890</v>
      </c>
      <c r="L19" s="127" t="s">
        <v>156</v>
      </c>
      <c r="M19" s="125" t="s">
        <v>153</v>
      </c>
      <c r="N19" s="128">
        <v>644</v>
      </c>
    </row>
    <row r="20" spans="2:14" ht="18" customHeight="1" x14ac:dyDescent="0.25">
      <c r="B20" s="138">
        <v>15</v>
      </c>
      <c r="C20" s="127" t="s">
        <v>155</v>
      </c>
      <c r="D20" s="125" t="s">
        <v>153</v>
      </c>
      <c r="E20" s="125">
        <v>1719</v>
      </c>
      <c r="F20" s="127" t="s">
        <v>130</v>
      </c>
      <c r="G20" s="125" t="s">
        <v>121</v>
      </c>
      <c r="H20" s="125">
        <v>1199</v>
      </c>
      <c r="I20" s="124" t="s">
        <v>141</v>
      </c>
      <c r="J20" s="125" t="s">
        <v>135</v>
      </c>
      <c r="K20" s="126">
        <v>890</v>
      </c>
      <c r="L20" s="127" t="s">
        <v>119</v>
      </c>
      <c r="M20" s="125" t="s">
        <v>110</v>
      </c>
      <c r="N20" s="128">
        <v>632</v>
      </c>
    </row>
    <row r="21" spans="2:14" ht="18" customHeight="1" x14ac:dyDescent="0.25">
      <c r="B21" s="138">
        <v>16</v>
      </c>
      <c r="C21" s="127" t="s">
        <v>13</v>
      </c>
      <c r="D21" s="125" t="s">
        <v>4</v>
      </c>
      <c r="E21" s="125">
        <v>1700</v>
      </c>
      <c r="F21" s="127" t="s">
        <v>30</v>
      </c>
      <c r="G21" s="125" t="s">
        <v>22</v>
      </c>
      <c r="H21" s="125">
        <v>1198</v>
      </c>
      <c r="I21" s="127" t="s">
        <v>181</v>
      </c>
      <c r="J21" s="125" t="s">
        <v>180</v>
      </c>
      <c r="K21" s="125">
        <v>890</v>
      </c>
      <c r="L21" s="127" t="s">
        <v>117</v>
      </c>
      <c r="M21" s="125" t="s">
        <v>110</v>
      </c>
      <c r="N21" s="128">
        <v>629</v>
      </c>
    </row>
    <row r="22" spans="2:14" ht="18" customHeight="1" x14ac:dyDescent="0.25">
      <c r="B22" s="138">
        <v>17</v>
      </c>
      <c r="C22" s="124" t="s">
        <v>151</v>
      </c>
      <c r="D22" s="125" t="s">
        <v>135</v>
      </c>
      <c r="E22" s="126">
        <v>1685</v>
      </c>
      <c r="F22" s="127" t="s">
        <v>126</v>
      </c>
      <c r="G22" s="125" t="s">
        <v>121</v>
      </c>
      <c r="H22" s="125">
        <v>1191</v>
      </c>
      <c r="I22" s="127" t="s">
        <v>60</v>
      </c>
      <c r="J22" s="125" t="s">
        <v>47</v>
      </c>
      <c r="K22" s="125">
        <v>883</v>
      </c>
      <c r="L22" s="127" t="s">
        <v>197</v>
      </c>
      <c r="M22" s="125" t="s">
        <v>193</v>
      </c>
      <c r="N22" s="128">
        <v>590</v>
      </c>
    </row>
    <row r="23" spans="2:14" ht="18" customHeight="1" x14ac:dyDescent="0.25">
      <c r="B23" s="138">
        <v>18</v>
      </c>
      <c r="C23" s="127" t="s">
        <v>6</v>
      </c>
      <c r="D23" s="125" t="s">
        <v>4</v>
      </c>
      <c r="E23" s="125">
        <v>1679</v>
      </c>
      <c r="F23" s="127" t="s">
        <v>111</v>
      </c>
      <c r="G23" s="125" t="s">
        <v>110</v>
      </c>
      <c r="H23" s="125">
        <v>1183</v>
      </c>
      <c r="I23" s="127" t="s">
        <v>203</v>
      </c>
      <c r="J23" s="125" t="s">
        <v>201</v>
      </c>
      <c r="K23" s="125">
        <v>877</v>
      </c>
      <c r="L23" s="127" t="s">
        <v>17</v>
      </c>
      <c r="M23" s="125" t="s">
        <v>18</v>
      </c>
      <c r="N23" s="128">
        <v>588</v>
      </c>
    </row>
    <row r="24" spans="2:14" ht="18" customHeight="1" x14ac:dyDescent="0.25">
      <c r="B24" s="138">
        <v>19</v>
      </c>
      <c r="C24" s="127" t="s">
        <v>15</v>
      </c>
      <c r="D24" s="125" t="s">
        <v>4</v>
      </c>
      <c r="E24" s="125">
        <v>1669</v>
      </c>
      <c r="F24" s="127" t="s">
        <v>109</v>
      </c>
      <c r="G24" s="125" t="s">
        <v>110</v>
      </c>
      <c r="H24" s="125">
        <v>1175</v>
      </c>
      <c r="I24" s="127" t="s">
        <v>91</v>
      </c>
      <c r="J24" s="125" t="s">
        <v>90</v>
      </c>
      <c r="K24" s="125">
        <v>874</v>
      </c>
      <c r="L24" s="127" t="s">
        <v>79</v>
      </c>
      <c r="M24" s="125" t="s">
        <v>76</v>
      </c>
      <c r="N24" s="128">
        <v>588</v>
      </c>
    </row>
    <row r="25" spans="2:14" ht="18" customHeight="1" x14ac:dyDescent="0.25">
      <c r="B25" s="138">
        <v>20</v>
      </c>
      <c r="C25" s="124" t="s">
        <v>260</v>
      </c>
      <c r="D25" s="125" t="s">
        <v>135</v>
      </c>
      <c r="E25" s="126">
        <v>1665</v>
      </c>
      <c r="F25" s="127" t="s">
        <v>73</v>
      </c>
      <c r="G25" s="125" t="s">
        <v>68</v>
      </c>
      <c r="H25" s="125">
        <v>1174</v>
      </c>
      <c r="I25" s="127" t="s">
        <v>67</v>
      </c>
      <c r="J25" s="125" t="s">
        <v>68</v>
      </c>
      <c r="K25" s="125">
        <v>873</v>
      </c>
      <c r="L25" s="127" t="s">
        <v>95</v>
      </c>
      <c r="M25" s="125" t="s">
        <v>96</v>
      </c>
      <c r="N25" s="128">
        <v>571</v>
      </c>
    </row>
    <row r="26" spans="2:14" ht="18" customHeight="1" x14ac:dyDescent="0.25">
      <c r="B26" s="138">
        <v>21</v>
      </c>
      <c r="C26" s="124" t="s">
        <v>142</v>
      </c>
      <c r="D26" s="125" t="s">
        <v>135</v>
      </c>
      <c r="E26" s="126">
        <v>1661</v>
      </c>
      <c r="F26" s="127" t="s">
        <v>65</v>
      </c>
      <c r="G26" s="125" t="s">
        <v>63</v>
      </c>
      <c r="H26" s="125">
        <v>1121</v>
      </c>
      <c r="I26" s="127" t="s">
        <v>57</v>
      </c>
      <c r="J26" s="125" t="s">
        <v>47</v>
      </c>
      <c r="K26" s="125">
        <v>870</v>
      </c>
      <c r="L26" s="127" t="s">
        <v>97</v>
      </c>
      <c r="M26" s="125" t="s">
        <v>96</v>
      </c>
      <c r="N26" s="128">
        <v>569</v>
      </c>
    </row>
    <row r="27" spans="2:14" ht="18" customHeight="1" x14ac:dyDescent="0.25">
      <c r="B27" s="138">
        <v>22</v>
      </c>
      <c r="C27" s="127" t="s">
        <v>161</v>
      </c>
      <c r="D27" s="125" t="s">
        <v>153</v>
      </c>
      <c r="E27" s="125">
        <v>1646</v>
      </c>
      <c r="F27" s="127" t="s">
        <v>120</v>
      </c>
      <c r="G27" s="125" t="s">
        <v>121</v>
      </c>
      <c r="H27" s="125">
        <v>1116</v>
      </c>
      <c r="I27" s="127" t="s">
        <v>100</v>
      </c>
      <c r="J27" s="125" t="s">
        <v>96</v>
      </c>
      <c r="K27" s="125">
        <v>859</v>
      </c>
      <c r="L27" s="127" t="s">
        <v>19</v>
      </c>
      <c r="M27" s="125" t="s">
        <v>18</v>
      </c>
      <c r="N27" s="128">
        <v>566</v>
      </c>
    </row>
    <row r="28" spans="2:14" ht="18" customHeight="1" x14ac:dyDescent="0.25">
      <c r="B28" s="138">
        <v>23</v>
      </c>
      <c r="C28" s="127" t="s">
        <v>5</v>
      </c>
      <c r="D28" s="125" t="s">
        <v>4</v>
      </c>
      <c r="E28" s="125">
        <v>1630</v>
      </c>
      <c r="F28" s="127" t="s">
        <v>64</v>
      </c>
      <c r="G28" s="125" t="s">
        <v>63</v>
      </c>
      <c r="H28" s="125">
        <v>1113</v>
      </c>
      <c r="I28" s="127" t="s">
        <v>27</v>
      </c>
      <c r="J28" s="125" t="s">
        <v>22</v>
      </c>
      <c r="K28" s="125">
        <v>856</v>
      </c>
      <c r="L28" s="127" t="s">
        <v>108</v>
      </c>
      <c r="M28" s="125" t="s">
        <v>107</v>
      </c>
      <c r="N28" s="128">
        <v>552</v>
      </c>
    </row>
    <row r="29" spans="2:14" ht="18" customHeight="1" x14ac:dyDescent="0.25">
      <c r="B29" s="138">
        <v>24</v>
      </c>
      <c r="C29" s="124" t="s">
        <v>258</v>
      </c>
      <c r="D29" s="125" t="s">
        <v>135</v>
      </c>
      <c r="E29" s="126">
        <v>1611</v>
      </c>
      <c r="F29" s="127" t="s">
        <v>173</v>
      </c>
      <c r="G29" s="125" t="s">
        <v>153</v>
      </c>
      <c r="H29" s="125">
        <v>1113</v>
      </c>
      <c r="I29" s="127" t="s">
        <v>62</v>
      </c>
      <c r="J29" s="125" t="s">
        <v>63</v>
      </c>
      <c r="K29" s="125">
        <v>855</v>
      </c>
      <c r="L29" s="127" t="s">
        <v>177</v>
      </c>
      <c r="M29" s="125" t="s">
        <v>153</v>
      </c>
      <c r="N29" s="128">
        <v>541</v>
      </c>
    </row>
    <row r="30" spans="2:14" ht="18" customHeight="1" x14ac:dyDescent="0.25">
      <c r="B30" s="138">
        <v>25</v>
      </c>
      <c r="C30" s="127" t="s">
        <v>9</v>
      </c>
      <c r="D30" s="125" t="s">
        <v>4</v>
      </c>
      <c r="E30" s="125">
        <v>1607</v>
      </c>
      <c r="F30" s="127" t="s">
        <v>98</v>
      </c>
      <c r="G30" s="125" t="s">
        <v>96</v>
      </c>
      <c r="H30" s="125">
        <v>1111</v>
      </c>
      <c r="I30" s="127" t="s">
        <v>80</v>
      </c>
      <c r="J30" s="125" t="s">
        <v>76</v>
      </c>
      <c r="K30" s="125">
        <v>853</v>
      </c>
      <c r="L30" s="127" t="s">
        <v>116</v>
      </c>
      <c r="M30" s="125" t="s">
        <v>110</v>
      </c>
      <c r="N30" s="128">
        <v>511</v>
      </c>
    </row>
    <row r="31" spans="2:14" ht="18" customHeight="1" x14ac:dyDescent="0.25">
      <c r="B31" s="138">
        <v>26</v>
      </c>
      <c r="C31" s="124" t="s">
        <v>148</v>
      </c>
      <c r="D31" s="125" t="s">
        <v>135</v>
      </c>
      <c r="E31" s="126">
        <v>1585</v>
      </c>
      <c r="F31" s="127" t="s">
        <v>113</v>
      </c>
      <c r="G31" s="125" t="s">
        <v>110</v>
      </c>
      <c r="H31" s="125">
        <v>1110</v>
      </c>
      <c r="I31" s="127" t="s">
        <v>74</v>
      </c>
      <c r="J31" s="125" t="s">
        <v>68</v>
      </c>
      <c r="K31" s="125">
        <v>853</v>
      </c>
      <c r="L31" s="127" t="s">
        <v>75</v>
      </c>
      <c r="M31" s="125" t="s">
        <v>76</v>
      </c>
      <c r="N31" s="128">
        <v>510</v>
      </c>
    </row>
    <row r="32" spans="2:14" ht="18" customHeight="1" x14ac:dyDescent="0.25">
      <c r="B32" s="138">
        <v>27</v>
      </c>
      <c r="C32" s="127" t="s">
        <v>3</v>
      </c>
      <c r="D32" s="125" t="s">
        <v>4</v>
      </c>
      <c r="E32" s="125">
        <v>1577</v>
      </c>
      <c r="F32" s="127" t="s">
        <v>38</v>
      </c>
      <c r="G32" s="125" t="s">
        <v>22</v>
      </c>
      <c r="H32" s="125">
        <v>1101</v>
      </c>
      <c r="I32" s="127" t="s">
        <v>159</v>
      </c>
      <c r="J32" s="125" t="s">
        <v>153</v>
      </c>
      <c r="K32" s="125">
        <v>847</v>
      </c>
      <c r="L32" s="127" t="s">
        <v>46</v>
      </c>
      <c r="M32" s="125" t="s">
        <v>47</v>
      </c>
      <c r="N32" s="128">
        <v>487</v>
      </c>
    </row>
    <row r="33" spans="2:14" ht="18" customHeight="1" x14ac:dyDescent="0.25">
      <c r="B33" s="138">
        <v>28</v>
      </c>
      <c r="C33" s="127" t="s">
        <v>10</v>
      </c>
      <c r="D33" s="125" t="s">
        <v>4</v>
      </c>
      <c r="E33" s="125">
        <v>1574</v>
      </c>
      <c r="F33" s="127" t="s">
        <v>28</v>
      </c>
      <c r="G33" s="125" t="s">
        <v>22</v>
      </c>
      <c r="H33" s="125">
        <v>1097</v>
      </c>
      <c r="I33" s="127" t="s">
        <v>34</v>
      </c>
      <c r="J33" s="125" t="s">
        <v>22</v>
      </c>
      <c r="K33" s="125">
        <v>827</v>
      </c>
      <c r="L33" s="127" t="s">
        <v>269</v>
      </c>
      <c r="M33" s="125" t="s">
        <v>47</v>
      </c>
      <c r="N33" s="128">
        <v>478</v>
      </c>
    </row>
    <row r="34" spans="2:14" ht="18" customHeight="1" x14ac:dyDescent="0.25">
      <c r="B34" s="138">
        <v>29</v>
      </c>
      <c r="C34" s="124" t="s">
        <v>265</v>
      </c>
      <c r="D34" s="125" t="s">
        <v>135</v>
      </c>
      <c r="E34" s="126">
        <v>1568</v>
      </c>
      <c r="F34" s="124" t="s">
        <v>144</v>
      </c>
      <c r="G34" s="125" t="s">
        <v>135</v>
      </c>
      <c r="H34" s="126">
        <v>1096</v>
      </c>
      <c r="I34" s="127" t="s">
        <v>66</v>
      </c>
      <c r="J34" s="125" t="s">
        <v>63</v>
      </c>
      <c r="K34" s="125">
        <v>815</v>
      </c>
      <c r="L34" s="127" t="s">
        <v>209</v>
      </c>
      <c r="M34" s="125" t="s">
        <v>47</v>
      </c>
      <c r="N34" s="128">
        <v>466</v>
      </c>
    </row>
    <row r="35" spans="2:14" ht="18" customHeight="1" x14ac:dyDescent="0.25">
      <c r="B35" s="138">
        <v>30</v>
      </c>
      <c r="C35" s="124" t="s">
        <v>266</v>
      </c>
      <c r="D35" s="125" t="s">
        <v>135</v>
      </c>
      <c r="E35" s="126">
        <v>1565</v>
      </c>
      <c r="F35" s="127" t="s">
        <v>131</v>
      </c>
      <c r="G35" s="125" t="s">
        <v>121</v>
      </c>
      <c r="H35" s="125">
        <v>1095</v>
      </c>
      <c r="I35" s="127" t="s">
        <v>204</v>
      </c>
      <c r="J35" s="125" t="s">
        <v>201</v>
      </c>
      <c r="K35" s="125">
        <v>811</v>
      </c>
      <c r="L35" s="127" t="s">
        <v>55</v>
      </c>
      <c r="M35" s="125" t="s">
        <v>47</v>
      </c>
      <c r="N35" s="128">
        <v>463</v>
      </c>
    </row>
    <row r="36" spans="2:14" ht="18" customHeight="1" x14ac:dyDescent="0.25">
      <c r="B36" s="138">
        <v>31</v>
      </c>
      <c r="C36" s="124" t="s">
        <v>146</v>
      </c>
      <c r="D36" s="125" t="s">
        <v>135</v>
      </c>
      <c r="E36" s="126">
        <v>1542</v>
      </c>
      <c r="F36" s="127" t="s">
        <v>112</v>
      </c>
      <c r="G36" s="125" t="s">
        <v>110</v>
      </c>
      <c r="H36" s="125">
        <v>1085</v>
      </c>
      <c r="I36" s="127" t="s">
        <v>78</v>
      </c>
      <c r="J36" s="125" t="s">
        <v>76</v>
      </c>
      <c r="K36" s="125">
        <v>802</v>
      </c>
      <c r="L36" s="127" t="s">
        <v>53</v>
      </c>
      <c r="M36" s="125" t="s">
        <v>47</v>
      </c>
      <c r="N36" s="128">
        <v>447</v>
      </c>
    </row>
    <row r="37" spans="2:14" ht="18" customHeight="1" x14ac:dyDescent="0.25">
      <c r="B37" s="138">
        <v>32</v>
      </c>
      <c r="C37" s="127" t="s">
        <v>152</v>
      </c>
      <c r="D37" s="125" t="s">
        <v>153</v>
      </c>
      <c r="E37" s="125">
        <v>1533</v>
      </c>
      <c r="F37" s="127" t="s">
        <v>127</v>
      </c>
      <c r="G37" s="125" t="s">
        <v>121</v>
      </c>
      <c r="H37" s="125">
        <v>1077</v>
      </c>
      <c r="I37" s="127" t="s">
        <v>72</v>
      </c>
      <c r="J37" s="125" t="s">
        <v>68</v>
      </c>
      <c r="K37" s="125">
        <v>798</v>
      </c>
      <c r="L37" s="127" t="s">
        <v>133</v>
      </c>
      <c r="M37" s="125" t="s">
        <v>134</v>
      </c>
      <c r="N37" s="128">
        <v>440</v>
      </c>
    </row>
    <row r="38" spans="2:14" ht="18" customHeight="1" x14ac:dyDescent="0.25">
      <c r="B38" s="138">
        <v>33</v>
      </c>
      <c r="C38" s="127" t="s">
        <v>176</v>
      </c>
      <c r="D38" s="125" t="s">
        <v>153</v>
      </c>
      <c r="E38" s="125">
        <v>1505</v>
      </c>
      <c r="F38" s="127" t="s">
        <v>12</v>
      </c>
      <c r="G38" s="125" t="s">
        <v>4</v>
      </c>
      <c r="H38" s="125">
        <v>1072</v>
      </c>
      <c r="I38" s="127" t="s">
        <v>42</v>
      </c>
      <c r="J38" s="125" t="s">
        <v>22</v>
      </c>
      <c r="K38" s="125">
        <v>791</v>
      </c>
      <c r="L38" s="127" t="s">
        <v>59</v>
      </c>
      <c r="M38" s="125" t="s">
        <v>47</v>
      </c>
      <c r="N38" s="128">
        <v>418</v>
      </c>
    </row>
    <row r="39" spans="2:14" ht="18" customHeight="1" x14ac:dyDescent="0.25">
      <c r="B39" s="138">
        <v>34</v>
      </c>
      <c r="C39" s="127" t="s">
        <v>37</v>
      </c>
      <c r="D39" s="125" t="s">
        <v>22</v>
      </c>
      <c r="E39" s="125">
        <v>1484</v>
      </c>
      <c r="F39" s="127" t="s">
        <v>7</v>
      </c>
      <c r="G39" s="125" t="s">
        <v>4</v>
      </c>
      <c r="H39" s="125">
        <v>1060</v>
      </c>
      <c r="I39" s="127" t="s">
        <v>70</v>
      </c>
      <c r="J39" s="125" t="s">
        <v>68</v>
      </c>
      <c r="K39" s="125">
        <v>786</v>
      </c>
      <c r="L39" s="127" t="s">
        <v>89</v>
      </c>
      <c r="M39" s="125" t="s">
        <v>90</v>
      </c>
      <c r="N39" s="128">
        <v>395</v>
      </c>
    </row>
    <row r="40" spans="2:14" ht="18" customHeight="1" x14ac:dyDescent="0.25">
      <c r="B40" s="138">
        <v>35</v>
      </c>
      <c r="C40" s="127" t="s">
        <v>171</v>
      </c>
      <c r="D40" s="125" t="s">
        <v>153</v>
      </c>
      <c r="E40" s="125">
        <v>1481</v>
      </c>
      <c r="F40" s="127" t="s">
        <v>196</v>
      </c>
      <c r="G40" s="125" t="s">
        <v>193</v>
      </c>
      <c r="H40" s="125">
        <v>1060</v>
      </c>
      <c r="I40" s="127" t="s">
        <v>115</v>
      </c>
      <c r="J40" s="125" t="s">
        <v>110</v>
      </c>
      <c r="K40" s="125">
        <v>784</v>
      </c>
      <c r="L40" s="127" t="s">
        <v>194</v>
      </c>
      <c r="M40" s="125" t="s">
        <v>193</v>
      </c>
      <c r="N40" s="128">
        <v>387</v>
      </c>
    </row>
    <row r="41" spans="2:14" ht="18" customHeight="1" x14ac:dyDescent="0.25">
      <c r="B41" s="138">
        <v>36</v>
      </c>
      <c r="C41" s="127" t="s">
        <v>39</v>
      </c>
      <c r="D41" s="125" t="s">
        <v>22</v>
      </c>
      <c r="E41" s="125">
        <v>1472</v>
      </c>
      <c r="F41" s="127" t="s">
        <v>124</v>
      </c>
      <c r="G41" s="125" t="s">
        <v>121</v>
      </c>
      <c r="H41" s="125">
        <v>1054</v>
      </c>
      <c r="I41" s="127" t="s">
        <v>83</v>
      </c>
      <c r="J41" s="125" t="s">
        <v>82</v>
      </c>
      <c r="K41" s="125">
        <v>779</v>
      </c>
      <c r="L41" s="127" t="s">
        <v>94</v>
      </c>
      <c r="M41" s="125" t="s">
        <v>93</v>
      </c>
      <c r="N41" s="128">
        <v>381</v>
      </c>
    </row>
    <row r="42" spans="2:14" ht="18" customHeight="1" x14ac:dyDescent="0.25">
      <c r="B42" s="138">
        <v>37</v>
      </c>
      <c r="C42" s="127" t="s">
        <v>125</v>
      </c>
      <c r="D42" s="125" t="s">
        <v>121</v>
      </c>
      <c r="E42" s="125">
        <v>1469</v>
      </c>
      <c r="F42" s="127" t="s">
        <v>49</v>
      </c>
      <c r="G42" s="125" t="s">
        <v>47</v>
      </c>
      <c r="H42" s="125">
        <v>1044</v>
      </c>
      <c r="I42" s="127" t="s">
        <v>164</v>
      </c>
      <c r="J42" s="125" t="s">
        <v>153</v>
      </c>
      <c r="K42" s="125">
        <v>772</v>
      </c>
      <c r="L42" s="127" t="s">
        <v>184</v>
      </c>
      <c r="M42" s="125" t="s">
        <v>183</v>
      </c>
      <c r="N42" s="128">
        <v>339</v>
      </c>
    </row>
    <row r="43" spans="2:14" ht="18" customHeight="1" x14ac:dyDescent="0.25">
      <c r="B43" s="138">
        <v>38</v>
      </c>
      <c r="C43" s="124" t="s">
        <v>140</v>
      </c>
      <c r="D43" s="125" t="s">
        <v>135</v>
      </c>
      <c r="E43" s="126">
        <v>1454</v>
      </c>
      <c r="F43" s="127" t="s">
        <v>198</v>
      </c>
      <c r="G43" s="125" t="s">
        <v>193</v>
      </c>
      <c r="H43" s="125">
        <v>1042</v>
      </c>
      <c r="I43" s="127" t="s">
        <v>24</v>
      </c>
      <c r="J43" s="125" t="s">
        <v>22</v>
      </c>
      <c r="K43" s="125">
        <v>764</v>
      </c>
      <c r="L43" s="127" t="s">
        <v>106</v>
      </c>
      <c r="M43" s="125" t="s">
        <v>107</v>
      </c>
      <c r="N43" s="128">
        <v>336</v>
      </c>
    </row>
    <row r="44" spans="2:14" ht="18" customHeight="1" x14ac:dyDescent="0.25">
      <c r="B44" s="138">
        <v>39</v>
      </c>
      <c r="C44" s="127" t="s">
        <v>14</v>
      </c>
      <c r="D44" s="125" t="s">
        <v>4</v>
      </c>
      <c r="E44" s="125">
        <v>1439</v>
      </c>
      <c r="F44" s="124" t="s">
        <v>137</v>
      </c>
      <c r="G44" s="125" t="s">
        <v>135</v>
      </c>
      <c r="H44" s="126">
        <v>1022</v>
      </c>
      <c r="I44" s="127" t="s">
        <v>16</v>
      </c>
      <c r="J44" s="125" t="s">
        <v>4</v>
      </c>
      <c r="K44" s="125">
        <v>759</v>
      </c>
      <c r="L44" s="127" t="s">
        <v>169</v>
      </c>
      <c r="M44" s="125" t="s">
        <v>153</v>
      </c>
      <c r="N44" s="128">
        <v>298</v>
      </c>
    </row>
    <row r="45" spans="2:14" ht="18" customHeight="1" x14ac:dyDescent="0.25">
      <c r="B45" s="138">
        <v>40</v>
      </c>
      <c r="C45" s="127" t="s">
        <v>188</v>
      </c>
      <c r="D45" s="125" t="s">
        <v>186</v>
      </c>
      <c r="E45" s="125">
        <v>1417</v>
      </c>
      <c r="F45" s="127" t="s">
        <v>71</v>
      </c>
      <c r="G45" s="125" t="s">
        <v>68</v>
      </c>
      <c r="H45" s="125">
        <v>1021</v>
      </c>
      <c r="I45" s="127" t="s">
        <v>77</v>
      </c>
      <c r="J45" s="125" t="s">
        <v>76</v>
      </c>
      <c r="K45" s="125">
        <v>755</v>
      </c>
      <c r="L45" s="127" t="s">
        <v>270</v>
      </c>
      <c r="M45" s="125" t="s">
        <v>47</v>
      </c>
      <c r="N45" s="128">
        <v>289</v>
      </c>
    </row>
    <row r="46" spans="2:14" ht="18" customHeight="1" x14ac:dyDescent="0.25">
      <c r="B46" s="138">
        <v>41</v>
      </c>
      <c r="C46" s="127" t="s">
        <v>25</v>
      </c>
      <c r="D46" s="125" t="s">
        <v>22</v>
      </c>
      <c r="E46" s="125">
        <v>1415</v>
      </c>
      <c r="F46" s="127" t="s">
        <v>86</v>
      </c>
      <c r="G46" s="125" t="s">
        <v>82</v>
      </c>
      <c r="H46" s="125">
        <v>1018</v>
      </c>
      <c r="I46" s="127" t="s">
        <v>35</v>
      </c>
      <c r="J46" s="125" t="s">
        <v>22</v>
      </c>
      <c r="K46" s="125">
        <v>747</v>
      </c>
      <c r="L46" s="127" t="s">
        <v>202</v>
      </c>
      <c r="M46" s="125" t="s">
        <v>201</v>
      </c>
      <c r="N46" s="128">
        <v>284</v>
      </c>
    </row>
    <row r="47" spans="2:14" ht="18" customHeight="1" x14ac:dyDescent="0.25">
      <c r="B47" s="138">
        <v>42</v>
      </c>
      <c r="C47" s="127" t="s">
        <v>23</v>
      </c>
      <c r="D47" s="125" t="s">
        <v>22</v>
      </c>
      <c r="E47" s="125">
        <v>1397</v>
      </c>
      <c r="F47" s="127" t="s">
        <v>99</v>
      </c>
      <c r="G47" s="125" t="s">
        <v>96</v>
      </c>
      <c r="H47" s="125">
        <v>997</v>
      </c>
      <c r="I47" s="127" t="s">
        <v>114</v>
      </c>
      <c r="J47" s="125" t="s">
        <v>110</v>
      </c>
      <c r="K47" s="125">
        <v>744</v>
      </c>
      <c r="L47" s="127" t="s">
        <v>168</v>
      </c>
      <c r="M47" s="125" t="s">
        <v>153</v>
      </c>
      <c r="N47" s="128">
        <v>263</v>
      </c>
    </row>
    <row r="48" spans="2:14" ht="18" customHeight="1" x14ac:dyDescent="0.25">
      <c r="B48" s="138">
        <v>43</v>
      </c>
      <c r="C48" s="124" t="s">
        <v>261</v>
      </c>
      <c r="D48" s="125" t="s">
        <v>135</v>
      </c>
      <c r="E48" s="126">
        <v>1381</v>
      </c>
      <c r="F48" s="127" t="s">
        <v>132</v>
      </c>
      <c r="G48" s="125" t="s">
        <v>121</v>
      </c>
      <c r="H48" s="125">
        <v>992</v>
      </c>
      <c r="I48" s="127" t="s">
        <v>192</v>
      </c>
      <c r="J48" s="125" t="s">
        <v>193</v>
      </c>
      <c r="K48" s="125">
        <v>742</v>
      </c>
      <c r="L48" s="127" t="s">
        <v>182</v>
      </c>
      <c r="M48" s="125" t="s">
        <v>183</v>
      </c>
      <c r="N48" s="128">
        <v>258</v>
      </c>
    </row>
    <row r="49" spans="2:16" ht="18" customHeight="1" x14ac:dyDescent="0.25">
      <c r="B49" s="138">
        <v>44</v>
      </c>
      <c r="C49" s="124" t="s">
        <v>147</v>
      </c>
      <c r="D49" s="125" t="s">
        <v>135</v>
      </c>
      <c r="E49" s="126">
        <v>1379</v>
      </c>
      <c r="F49" s="127" t="s">
        <v>208</v>
      </c>
      <c r="G49" s="125" t="s">
        <v>206</v>
      </c>
      <c r="H49" s="125">
        <v>989</v>
      </c>
      <c r="I49" s="127" t="s">
        <v>41</v>
      </c>
      <c r="J49" s="125" t="s">
        <v>22</v>
      </c>
      <c r="K49" s="125">
        <v>739</v>
      </c>
      <c r="L49" s="127" t="s">
        <v>205</v>
      </c>
      <c r="M49" s="125" t="s">
        <v>206</v>
      </c>
      <c r="N49" s="128">
        <v>252</v>
      </c>
    </row>
    <row r="50" spans="2:16" ht="18" customHeight="1" x14ac:dyDescent="0.25">
      <c r="B50" s="138">
        <v>45</v>
      </c>
      <c r="C50" s="127" t="s">
        <v>104</v>
      </c>
      <c r="D50" s="125" t="s">
        <v>96</v>
      </c>
      <c r="E50" s="125">
        <v>1377</v>
      </c>
      <c r="F50" s="127" t="s">
        <v>189</v>
      </c>
      <c r="G50" s="125" t="s">
        <v>190</v>
      </c>
      <c r="H50" s="125">
        <v>970</v>
      </c>
      <c r="I50" s="127" t="s">
        <v>21</v>
      </c>
      <c r="J50" s="125" t="s">
        <v>22</v>
      </c>
      <c r="K50" s="125">
        <v>731</v>
      </c>
      <c r="L50" s="127" t="s">
        <v>207</v>
      </c>
      <c r="M50" s="125" t="s">
        <v>206</v>
      </c>
      <c r="N50" s="128">
        <v>236</v>
      </c>
    </row>
    <row r="51" spans="2:16" ht="18" customHeight="1" x14ac:dyDescent="0.25">
      <c r="B51" s="138">
        <v>46</v>
      </c>
      <c r="C51" s="124" t="s">
        <v>262</v>
      </c>
      <c r="D51" s="125" t="s">
        <v>135</v>
      </c>
      <c r="E51" s="126">
        <v>1371</v>
      </c>
      <c r="F51" s="204" t="s">
        <v>29</v>
      </c>
      <c r="G51" s="205" t="s">
        <v>22</v>
      </c>
      <c r="H51" s="205">
        <v>970</v>
      </c>
      <c r="I51" s="127" t="s">
        <v>48</v>
      </c>
      <c r="J51" s="125" t="s">
        <v>47</v>
      </c>
      <c r="K51" s="125">
        <v>729</v>
      </c>
      <c r="L51" s="127" t="s">
        <v>191</v>
      </c>
      <c r="M51" s="125" t="s">
        <v>190</v>
      </c>
      <c r="N51" s="128">
        <v>190</v>
      </c>
      <c r="O51" s="9"/>
      <c r="P51" s="9"/>
    </row>
    <row r="52" spans="2:16" ht="18" customHeight="1" thickBot="1" x14ac:dyDescent="0.3">
      <c r="B52" s="139">
        <v>47</v>
      </c>
      <c r="C52" s="127" t="s">
        <v>54</v>
      </c>
      <c r="D52" s="125" t="s">
        <v>47</v>
      </c>
      <c r="E52" s="202">
        <v>1346</v>
      </c>
      <c r="F52" s="127" t="s">
        <v>31</v>
      </c>
      <c r="G52" s="125" t="s">
        <v>22</v>
      </c>
      <c r="H52" s="125">
        <v>968</v>
      </c>
      <c r="I52" s="203" t="s">
        <v>69</v>
      </c>
      <c r="J52" s="125" t="s">
        <v>68</v>
      </c>
      <c r="K52" s="125">
        <v>725</v>
      </c>
      <c r="L52" s="129" t="s">
        <v>228</v>
      </c>
      <c r="M52" s="130" t="s">
        <v>229</v>
      </c>
      <c r="N52" s="128">
        <v>123</v>
      </c>
      <c r="O52" s="9"/>
      <c r="P52" s="9"/>
    </row>
    <row r="53" spans="2:16" ht="18" customHeight="1" thickBot="1" x14ac:dyDescent="0.3">
      <c r="B53" s="139">
        <v>48</v>
      </c>
      <c r="C53" s="154" t="s">
        <v>259</v>
      </c>
      <c r="D53" s="134" t="s">
        <v>135</v>
      </c>
      <c r="E53" s="207">
        <v>1344</v>
      </c>
      <c r="F53" s="118"/>
      <c r="G53" s="108"/>
      <c r="H53" s="108"/>
      <c r="I53" s="206" t="s">
        <v>199</v>
      </c>
      <c r="J53" s="134" t="s">
        <v>193</v>
      </c>
      <c r="K53" s="134">
        <v>725</v>
      </c>
      <c r="L53" s="133" t="s">
        <v>195</v>
      </c>
      <c r="M53" s="134" t="s">
        <v>193</v>
      </c>
      <c r="N53" s="135">
        <v>103</v>
      </c>
      <c r="O53" s="9"/>
      <c r="P53" s="9"/>
    </row>
    <row r="54" spans="2:16" x14ac:dyDescent="0.25">
      <c r="M54" s="9"/>
      <c r="N54" s="9"/>
      <c r="O54" s="9"/>
      <c r="P54" s="9"/>
    </row>
    <row r="55" spans="2:16" x14ac:dyDescent="0.25">
      <c r="M55" s="9"/>
      <c r="N55" s="9"/>
      <c r="O55" s="9"/>
      <c r="P55" s="9"/>
    </row>
    <row r="56" spans="2:16" x14ac:dyDescent="0.25">
      <c r="M56" s="9"/>
      <c r="N56" s="9"/>
      <c r="O56" s="9"/>
      <c r="P56" s="9"/>
    </row>
    <row r="57" spans="2:16" x14ac:dyDescent="0.25">
      <c r="M57" s="9"/>
      <c r="N57" s="9"/>
      <c r="O57" s="9"/>
      <c r="P57" s="9"/>
    </row>
    <row r="58" spans="2:16" x14ac:dyDescent="0.25">
      <c r="M58" s="9"/>
      <c r="N58" s="9"/>
      <c r="O58" s="9"/>
      <c r="P58" s="9"/>
    </row>
    <row r="59" spans="2:16" x14ac:dyDescent="0.25">
      <c r="M59" s="9"/>
      <c r="N59" s="9"/>
      <c r="O59" s="9"/>
      <c r="P59" s="9"/>
    </row>
    <row r="60" spans="2:16" x14ac:dyDescent="0.25">
      <c r="M60" s="9"/>
      <c r="N60" s="9"/>
      <c r="O60" s="9"/>
      <c r="P60" s="9"/>
    </row>
    <row r="61" spans="2:16" x14ac:dyDescent="0.25">
      <c r="M61" s="9"/>
      <c r="N61" s="9"/>
      <c r="O61" s="9"/>
      <c r="P61" s="9"/>
    </row>
    <row r="62" spans="2:16" x14ac:dyDescent="0.25">
      <c r="M62" s="9"/>
      <c r="N62" s="9"/>
      <c r="O62" s="9"/>
      <c r="P62" s="9"/>
    </row>
    <row r="63" spans="2:16" x14ac:dyDescent="0.25">
      <c r="M63" s="9"/>
      <c r="N63" s="9"/>
      <c r="O63" s="9"/>
      <c r="P63" s="9"/>
    </row>
    <row r="64" spans="2:16" x14ac:dyDescent="0.25">
      <c r="M64" s="9"/>
      <c r="N64" s="9"/>
      <c r="O64" s="9"/>
      <c r="P64" s="9"/>
    </row>
    <row r="65" spans="13:16" x14ac:dyDescent="0.25">
      <c r="M65" s="9"/>
      <c r="N65" s="9"/>
      <c r="O65" s="9"/>
      <c r="P65" s="9"/>
    </row>
  </sheetData>
  <mergeCells count="7">
    <mergeCell ref="B2:N2"/>
    <mergeCell ref="R2:T2"/>
    <mergeCell ref="B3:N3"/>
    <mergeCell ref="C4:E4"/>
    <mergeCell ref="F4:H4"/>
    <mergeCell ref="I4:K4"/>
    <mergeCell ref="L4:N4"/>
  </mergeCells>
  <printOptions horizontalCentered="1" verticalCentered="1" gridLines="1"/>
  <pageMargins left="0.25" right="0.25" top="0.25" bottom="0.25" header="0" footer="0"/>
  <pageSetup scale="6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zoomScaleNormal="100" workbookViewId="0">
      <selection activeCell="D13" sqref="D13"/>
    </sheetView>
  </sheetViews>
  <sheetFormatPr defaultRowHeight="15" x14ac:dyDescent="0.25"/>
  <cols>
    <col min="1" max="1" width="11.28515625" customWidth="1"/>
    <col min="2" max="2" width="9" customWidth="1"/>
    <col min="3" max="3" width="5.7109375" style="13" customWidth="1"/>
    <col min="4" max="4" width="20.5703125" customWidth="1"/>
    <col min="5" max="5" width="7.7109375" customWidth="1"/>
    <col min="6" max="6" width="5.7109375" customWidth="1"/>
    <col min="7" max="7" width="25" customWidth="1"/>
    <col min="8" max="8" width="7.7109375" customWidth="1"/>
    <col min="9" max="9" width="5.85546875" customWidth="1"/>
    <col min="10" max="10" width="24.140625" customWidth="1"/>
    <col min="11" max="11" width="7.7109375" customWidth="1"/>
    <col min="12" max="12" width="5.7109375" customWidth="1"/>
    <col min="13" max="13" width="19.7109375" customWidth="1"/>
    <col min="14" max="14" width="7.7109375" customWidth="1"/>
    <col min="15" max="15" width="0.28515625" customWidth="1"/>
    <col min="16" max="16" width="17" customWidth="1"/>
    <col min="17" max="17" width="19.85546875" customWidth="1"/>
    <col min="202" max="202" width="0.28515625" customWidth="1"/>
    <col min="203" max="203" width="5.7109375" customWidth="1"/>
    <col min="204" max="204" width="20.5703125" customWidth="1"/>
    <col min="205" max="205" width="7.7109375" customWidth="1"/>
    <col min="206" max="206" width="5.7109375" customWidth="1"/>
    <col min="207" max="207" width="25" customWidth="1"/>
    <col min="208" max="208" width="7.7109375" customWidth="1"/>
    <col min="209" max="209" width="5.85546875" customWidth="1"/>
    <col min="210" max="210" width="24.140625" customWidth="1"/>
    <col min="211" max="211" width="7.7109375" customWidth="1"/>
    <col min="212" max="212" width="5.7109375" customWidth="1"/>
    <col min="213" max="213" width="19.7109375" customWidth="1"/>
    <col min="214" max="214" width="6" customWidth="1"/>
    <col min="458" max="458" width="0.28515625" customWidth="1"/>
    <col min="459" max="459" width="5.7109375" customWidth="1"/>
    <col min="460" max="460" width="20.5703125" customWidth="1"/>
    <col min="461" max="461" width="7.7109375" customWidth="1"/>
    <col min="462" max="462" width="5.7109375" customWidth="1"/>
    <col min="463" max="463" width="25" customWidth="1"/>
    <col min="464" max="464" width="7.7109375" customWidth="1"/>
    <col min="465" max="465" width="5.85546875" customWidth="1"/>
    <col min="466" max="466" width="24.140625" customWidth="1"/>
    <col min="467" max="467" width="7.7109375" customWidth="1"/>
    <col min="468" max="468" width="5.7109375" customWidth="1"/>
    <col min="469" max="469" width="19.7109375" customWidth="1"/>
    <col min="470" max="470" width="6" customWidth="1"/>
    <col min="714" max="714" width="0.28515625" customWidth="1"/>
    <col min="715" max="715" width="5.7109375" customWidth="1"/>
    <col min="716" max="716" width="20.5703125" customWidth="1"/>
    <col min="717" max="717" width="7.7109375" customWidth="1"/>
    <col min="718" max="718" width="5.7109375" customWidth="1"/>
    <col min="719" max="719" width="25" customWidth="1"/>
    <col min="720" max="720" width="7.7109375" customWidth="1"/>
    <col min="721" max="721" width="5.85546875" customWidth="1"/>
    <col min="722" max="722" width="24.140625" customWidth="1"/>
    <col min="723" max="723" width="7.7109375" customWidth="1"/>
    <col min="724" max="724" width="5.7109375" customWidth="1"/>
    <col min="725" max="725" width="19.7109375" customWidth="1"/>
    <col min="726" max="726" width="6" customWidth="1"/>
    <col min="970" max="970" width="0.28515625" customWidth="1"/>
    <col min="971" max="971" width="5.7109375" customWidth="1"/>
    <col min="972" max="972" width="20.5703125" customWidth="1"/>
    <col min="973" max="973" width="7.7109375" customWidth="1"/>
    <col min="974" max="974" width="5.7109375" customWidth="1"/>
    <col min="975" max="975" width="25" customWidth="1"/>
    <col min="976" max="976" width="7.7109375" customWidth="1"/>
    <col min="977" max="977" width="5.85546875" customWidth="1"/>
    <col min="978" max="978" width="24.140625" customWidth="1"/>
    <col min="979" max="979" width="7.7109375" customWidth="1"/>
    <col min="980" max="980" width="5.7109375" customWidth="1"/>
    <col min="981" max="981" width="19.7109375" customWidth="1"/>
    <col min="982" max="982" width="6" customWidth="1"/>
    <col min="1226" max="1226" width="0.28515625" customWidth="1"/>
    <col min="1227" max="1227" width="5.7109375" customWidth="1"/>
    <col min="1228" max="1228" width="20.5703125" customWidth="1"/>
    <col min="1229" max="1229" width="7.7109375" customWidth="1"/>
    <col min="1230" max="1230" width="5.7109375" customWidth="1"/>
    <col min="1231" max="1231" width="25" customWidth="1"/>
    <col min="1232" max="1232" width="7.7109375" customWidth="1"/>
    <col min="1233" max="1233" width="5.85546875" customWidth="1"/>
    <col min="1234" max="1234" width="24.140625" customWidth="1"/>
    <col min="1235" max="1235" width="7.7109375" customWidth="1"/>
    <col min="1236" max="1236" width="5.7109375" customWidth="1"/>
    <col min="1237" max="1237" width="19.7109375" customWidth="1"/>
    <col min="1238" max="1238" width="6" customWidth="1"/>
    <col min="1482" max="1482" width="0.28515625" customWidth="1"/>
    <col min="1483" max="1483" width="5.7109375" customWidth="1"/>
    <col min="1484" max="1484" width="20.5703125" customWidth="1"/>
    <col min="1485" max="1485" width="7.7109375" customWidth="1"/>
    <col min="1486" max="1486" width="5.7109375" customWidth="1"/>
    <col min="1487" max="1487" width="25" customWidth="1"/>
    <col min="1488" max="1488" width="7.7109375" customWidth="1"/>
    <col min="1489" max="1489" width="5.85546875" customWidth="1"/>
    <col min="1490" max="1490" width="24.140625" customWidth="1"/>
    <col min="1491" max="1491" width="7.7109375" customWidth="1"/>
    <col min="1492" max="1492" width="5.7109375" customWidth="1"/>
    <col min="1493" max="1493" width="19.7109375" customWidth="1"/>
    <col min="1494" max="1494" width="6" customWidth="1"/>
    <col min="1738" max="1738" width="0.28515625" customWidth="1"/>
    <col min="1739" max="1739" width="5.7109375" customWidth="1"/>
    <col min="1740" max="1740" width="20.5703125" customWidth="1"/>
    <col min="1741" max="1741" width="7.7109375" customWidth="1"/>
    <col min="1742" max="1742" width="5.7109375" customWidth="1"/>
    <col min="1743" max="1743" width="25" customWidth="1"/>
    <col min="1744" max="1744" width="7.7109375" customWidth="1"/>
    <col min="1745" max="1745" width="5.85546875" customWidth="1"/>
    <col min="1746" max="1746" width="24.140625" customWidth="1"/>
    <col min="1747" max="1747" width="7.7109375" customWidth="1"/>
    <col min="1748" max="1748" width="5.7109375" customWidth="1"/>
    <col min="1749" max="1749" width="19.7109375" customWidth="1"/>
    <col min="1750" max="1750" width="6" customWidth="1"/>
    <col min="1994" max="1994" width="0.28515625" customWidth="1"/>
    <col min="1995" max="1995" width="5.7109375" customWidth="1"/>
    <col min="1996" max="1996" width="20.5703125" customWidth="1"/>
    <col min="1997" max="1997" width="7.7109375" customWidth="1"/>
    <col min="1998" max="1998" width="5.7109375" customWidth="1"/>
    <col min="1999" max="1999" width="25" customWidth="1"/>
    <col min="2000" max="2000" width="7.7109375" customWidth="1"/>
    <col min="2001" max="2001" width="5.85546875" customWidth="1"/>
    <col min="2002" max="2002" width="24.140625" customWidth="1"/>
    <col min="2003" max="2003" width="7.7109375" customWidth="1"/>
    <col min="2004" max="2004" width="5.7109375" customWidth="1"/>
    <col min="2005" max="2005" width="19.7109375" customWidth="1"/>
    <col min="2006" max="2006" width="6" customWidth="1"/>
    <col min="2250" max="2250" width="0.28515625" customWidth="1"/>
    <col min="2251" max="2251" width="5.7109375" customWidth="1"/>
    <col min="2252" max="2252" width="20.5703125" customWidth="1"/>
    <col min="2253" max="2253" width="7.7109375" customWidth="1"/>
    <col min="2254" max="2254" width="5.7109375" customWidth="1"/>
    <col min="2255" max="2255" width="25" customWidth="1"/>
    <col min="2256" max="2256" width="7.7109375" customWidth="1"/>
    <col min="2257" max="2257" width="5.85546875" customWidth="1"/>
    <col min="2258" max="2258" width="24.140625" customWidth="1"/>
    <col min="2259" max="2259" width="7.7109375" customWidth="1"/>
    <col min="2260" max="2260" width="5.7109375" customWidth="1"/>
    <col min="2261" max="2261" width="19.7109375" customWidth="1"/>
    <col min="2262" max="2262" width="6" customWidth="1"/>
    <col min="2506" max="2506" width="0.28515625" customWidth="1"/>
    <col min="2507" max="2507" width="5.7109375" customWidth="1"/>
    <col min="2508" max="2508" width="20.5703125" customWidth="1"/>
    <col min="2509" max="2509" width="7.7109375" customWidth="1"/>
    <col min="2510" max="2510" width="5.7109375" customWidth="1"/>
    <col min="2511" max="2511" width="25" customWidth="1"/>
    <col min="2512" max="2512" width="7.7109375" customWidth="1"/>
    <col min="2513" max="2513" width="5.85546875" customWidth="1"/>
    <col min="2514" max="2514" width="24.140625" customWidth="1"/>
    <col min="2515" max="2515" width="7.7109375" customWidth="1"/>
    <col min="2516" max="2516" width="5.7109375" customWidth="1"/>
    <col min="2517" max="2517" width="19.7109375" customWidth="1"/>
    <col min="2518" max="2518" width="6" customWidth="1"/>
    <col min="2762" max="2762" width="0.28515625" customWidth="1"/>
    <col min="2763" max="2763" width="5.7109375" customWidth="1"/>
    <col min="2764" max="2764" width="20.5703125" customWidth="1"/>
    <col min="2765" max="2765" width="7.7109375" customWidth="1"/>
    <col min="2766" max="2766" width="5.7109375" customWidth="1"/>
    <col min="2767" max="2767" width="25" customWidth="1"/>
    <col min="2768" max="2768" width="7.7109375" customWidth="1"/>
    <col min="2769" max="2769" width="5.85546875" customWidth="1"/>
    <col min="2770" max="2770" width="24.140625" customWidth="1"/>
    <col min="2771" max="2771" width="7.7109375" customWidth="1"/>
    <col min="2772" max="2772" width="5.7109375" customWidth="1"/>
    <col min="2773" max="2773" width="19.7109375" customWidth="1"/>
    <col min="2774" max="2774" width="6" customWidth="1"/>
    <col min="3018" max="3018" width="0.28515625" customWidth="1"/>
    <col min="3019" max="3019" width="5.7109375" customWidth="1"/>
    <col min="3020" max="3020" width="20.5703125" customWidth="1"/>
    <col min="3021" max="3021" width="7.7109375" customWidth="1"/>
    <col min="3022" max="3022" width="5.7109375" customWidth="1"/>
    <col min="3023" max="3023" width="25" customWidth="1"/>
    <col min="3024" max="3024" width="7.7109375" customWidth="1"/>
    <col min="3025" max="3025" width="5.85546875" customWidth="1"/>
    <col min="3026" max="3026" width="24.140625" customWidth="1"/>
    <col min="3027" max="3027" width="7.7109375" customWidth="1"/>
    <col min="3028" max="3028" width="5.7109375" customWidth="1"/>
    <col min="3029" max="3029" width="19.7109375" customWidth="1"/>
    <col min="3030" max="3030" width="6" customWidth="1"/>
    <col min="3274" max="3274" width="0.28515625" customWidth="1"/>
    <col min="3275" max="3275" width="5.7109375" customWidth="1"/>
    <col min="3276" max="3276" width="20.5703125" customWidth="1"/>
    <col min="3277" max="3277" width="7.7109375" customWidth="1"/>
    <col min="3278" max="3278" width="5.7109375" customWidth="1"/>
    <col min="3279" max="3279" width="25" customWidth="1"/>
    <col min="3280" max="3280" width="7.7109375" customWidth="1"/>
    <col min="3281" max="3281" width="5.85546875" customWidth="1"/>
    <col min="3282" max="3282" width="24.140625" customWidth="1"/>
    <col min="3283" max="3283" width="7.7109375" customWidth="1"/>
    <col min="3284" max="3284" width="5.7109375" customWidth="1"/>
    <col min="3285" max="3285" width="19.7109375" customWidth="1"/>
    <col min="3286" max="3286" width="6" customWidth="1"/>
    <col min="3530" max="3530" width="0.28515625" customWidth="1"/>
    <col min="3531" max="3531" width="5.7109375" customWidth="1"/>
    <col min="3532" max="3532" width="20.5703125" customWidth="1"/>
    <col min="3533" max="3533" width="7.7109375" customWidth="1"/>
    <col min="3534" max="3534" width="5.7109375" customWidth="1"/>
    <col min="3535" max="3535" width="25" customWidth="1"/>
    <col min="3536" max="3536" width="7.7109375" customWidth="1"/>
    <col min="3537" max="3537" width="5.85546875" customWidth="1"/>
    <col min="3538" max="3538" width="24.140625" customWidth="1"/>
    <col min="3539" max="3539" width="7.7109375" customWidth="1"/>
    <col min="3540" max="3540" width="5.7109375" customWidth="1"/>
    <col min="3541" max="3541" width="19.7109375" customWidth="1"/>
    <col min="3542" max="3542" width="6" customWidth="1"/>
    <col min="3786" max="3786" width="0.28515625" customWidth="1"/>
    <col min="3787" max="3787" width="5.7109375" customWidth="1"/>
    <col min="3788" max="3788" width="20.5703125" customWidth="1"/>
    <col min="3789" max="3789" width="7.7109375" customWidth="1"/>
    <col min="3790" max="3790" width="5.7109375" customWidth="1"/>
    <col min="3791" max="3791" width="25" customWidth="1"/>
    <col min="3792" max="3792" width="7.7109375" customWidth="1"/>
    <col min="3793" max="3793" width="5.85546875" customWidth="1"/>
    <col min="3794" max="3794" width="24.140625" customWidth="1"/>
    <col min="3795" max="3795" width="7.7109375" customWidth="1"/>
    <col min="3796" max="3796" width="5.7109375" customWidth="1"/>
    <col min="3797" max="3797" width="19.7109375" customWidth="1"/>
    <col min="3798" max="3798" width="6" customWidth="1"/>
    <col min="4042" max="4042" width="0.28515625" customWidth="1"/>
    <col min="4043" max="4043" width="5.7109375" customWidth="1"/>
    <col min="4044" max="4044" width="20.5703125" customWidth="1"/>
    <col min="4045" max="4045" width="7.7109375" customWidth="1"/>
    <col min="4046" max="4046" width="5.7109375" customWidth="1"/>
    <col min="4047" max="4047" width="25" customWidth="1"/>
    <col min="4048" max="4048" width="7.7109375" customWidth="1"/>
    <col min="4049" max="4049" width="5.85546875" customWidth="1"/>
    <col min="4050" max="4050" width="24.140625" customWidth="1"/>
    <col min="4051" max="4051" width="7.7109375" customWidth="1"/>
    <col min="4052" max="4052" width="5.7109375" customWidth="1"/>
    <col min="4053" max="4053" width="19.7109375" customWidth="1"/>
    <col min="4054" max="4054" width="6" customWidth="1"/>
    <col min="4298" max="4298" width="0.28515625" customWidth="1"/>
    <col min="4299" max="4299" width="5.7109375" customWidth="1"/>
    <col min="4300" max="4300" width="20.5703125" customWidth="1"/>
    <col min="4301" max="4301" width="7.7109375" customWidth="1"/>
    <col min="4302" max="4302" width="5.7109375" customWidth="1"/>
    <col min="4303" max="4303" width="25" customWidth="1"/>
    <col min="4304" max="4304" width="7.7109375" customWidth="1"/>
    <col min="4305" max="4305" width="5.85546875" customWidth="1"/>
    <col min="4306" max="4306" width="24.140625" customWidth="1"/>
    <col min="4307" max="4307" width="7.7109375" customWidth="1"/>
    <col min="4308" max="4308" width="5.7109375" customWidth="1"/>
    <col min="4309" max="4309" width="19.7109375" customWidth="1"/>
    <col min="4310" max="4310" width="6" customWidth="1"/>
    <col min="4554" max="4554" width="0.28515625" customWidth="1"/>
    <col min="4555" max="4555" width="5.7109375" customWidth="1"/>
    <col min="4556" max="4556" width="20.5703125" customWidth="1"/>
    <col min="4557" max="4557" width="7.7109375" customWidth="1"/>
    <col min="4558" max="4558" width="5.7109375" customWidth="1"/>
    <col min="4559" max="4559" width="25" customWidth="1"/>
    <col min="4560" max="4560" width="7.7109375" customWidth="1"/>
    <col min="4561" max="4561" width="5.85546875" customWidth="1"/>
    <col min="4562" max="4562" width="24.140625" customWidth="1"/>
    <col min="4563" max="4563" width="7.7109375" customWidth="1"/>
    <col min="4564" max="4564" width="5.7109375" customWidth="1"/>
    <col min="4565" max="4565" width="19.7109375" customWidth="1"/>
    <col min="4566" max="4566" width="6" customWidth="1"/>
    <col min="4810" max="4810" width="0.28515625" customWidth="1"/>
    <col min="4811" max="4811" width="5.7109375" customWidth="1"/>
    <col min="4812" max="4812" width="20.5703125" customWidth="1"/>
    <col min="4813" max="4813" width="7.7109375" customWidth="1"/>
    <col min="4814" max="4814" width="5.7109375" customWidth="1"/>
    <col min="4815" max="4815" width="25" customWidth="1"/>
    <col min="4816" max="4816" width="7.7109375" customWidth="1"/>
    <col min="4817" max="4817" width="5.85546875" customWidth="1"/>
    <col min="4818" max="4818" width="24.140625" customWidth="1"/>
    <col min="4819" max="4819" width="7.7109375" customWidth="1"/>
    <col min="4820" max="4820" width="5.7109375" customWidth="1"/>
    <col min="4821" max="4821" width="19.7109375" customWidth="1"/>
    <col min="4822" max="4822" width="6" customWidth="1"/>
    <col min="5066" max="5066" width="0.28515625" customWidth="1"/>
    <col min="5067" max="5067" width="5.7109375" customWidth="1"/>
    <col min="5068" max="5068" width="20.5703125" customWidth="1"/>
    <col min="5069" max="5069" width="7.7109375" customWidth="1"/>
    <col min="5070" max="5070" width="5.7109375" customWidth="1"/>
    <col min="5071" max="5071" width="25" customWidth="1"/>
    <col min="5072" max="5072" width="7.7109375" customWidth="1"/>
    <col min="5073" max="5073" width="5.85546875" customWidth="1"/>
    <col min="5074" max="5074" width="24.140625" customWidth="1"/>
    <col min="5075" max="5075" width="7.7109375" customWidth="1"/>
    <col min="5076" max="5076" width="5.7109375" customWidth="1"/>
    <col min="5077" max="5077" width="19.7109375" customWidth="1"/>
    <col min="5078" max="5078" width="6" customWidth="1"/>
    <col min="5322" max="5322" width="0.28515625" customWidth="1"/>
    <col min="5323" max="5323" width="5.7109375" customWidth="1"/>
    <col min="5324" max="5324" width="20.5703125" customWidth="1"/>
    <col min="5325" max="5325" width="7.7109375" customWidth="1"/>
    <col min="5326" max="5326" width="5.7109375" customWidth="1"/>
    <col min="5327" max="5327" width="25" customWidth="1"/>
    <col min="5328" max="5328" width="7.7109375" customWidth="1"/>
    <col min="5329" max="5329" width="5.85546875" customWidth="1"/>
    <col min="5330" max="5330" width="24.140625" customWidth="1"/>
    <col min="5331" max="5331" width="7.7109375" customWidth="1"/>
    <col min="5332" max="5332" width="5.7109375" customWidth="1"/>
    <col min="5333" max="5333" width="19.7109375" customWidth="1"/>
    <col min="5334" max="5334" width="6" customWidth="1"/>
    <col min="5578" max="5578" width="0.28515625" customWidth="1"/>
    <col min="5579" max="5579" width="5.7109375" customWidth="1"/>
    <col min="5580" max="5580" width="20.5703125" customWidth="1"/>
    <col min="5581" max="5581" width="7.7109375" customWidth="1"/>
    <col min="5582" max="5582" width="5.7109375" customWidth="1"/>
    <col min="5583" max="5583" width="25" customWidth="1"/>
    <col min="5584" max="5584" width="7.7109375" customWidth="1"/>
    <col min="5585" max="5585" width="5.85546875" customWidth="1"/>
    <col min="5586" max="5586" width="24.140625" customWidth="1"/>
    <col min="5587" max="5587" width="7.7109375" customWidth="1"/>
    <col min="5588" max="5588" width="5.7109375" customWidth="1"/>
    <col min="5589" max="5589" width="19.7109375" customWidth="1"/>
    <col min="5590" max="5590" width="6" customWidth="1"/>
    <col min="5834" max="5834" width="0.28515625" customWidth="1"/>
    <col min="5835" max="5835" width="5.7109375" customWidth="1"/>
    <col min="5836" max="5836" width="20.5703125" customWidth="1"/>
    <col min="5837" max="5837" width="7.7109375" customWidth="1"/>
    <col min="5838" max="5838" width="5.7109375" customWidth="1"/>
    <col min="5839" max="5839" width="25" customWidth="1"/>
    <col min="5840" max="5840" width="7.7109375" customWidth="1"/>
    <col min="5841" max="5841" width="5.85546875" customWidth="1"/>
    <col min="5842" max="5842" width="24.140625" customWidth="1"/>
    <col min="5843" max="5843" width="7.7109375" customWidth="1"/>
    <col min="5844" max="5844" width="5.7109375" customWidth="1"/>
    <col min="5845" max="5845" width="19.7109375" customWidth="1"/>
    <col min="5846" max="5846" width="6" customWidth="1"/>
    <col min="6090" max="6090" width="0.28515625" customWidth="1"/>
    <col min="6091" max="6091" width="5.7109375" customWidth="1"/>
    <col min="6092" max="6092" width="20.5703125" customWidth="1"/>
    <col min="6093" max="6093" width="7.7109375" customWidth="1"/>
    <col min="6094" max="6094" width="5.7109375" customWidth="1"/>
    <col min="6095" max="6095" width="25" customWidth="1"/>
    <col min="6096" max="6096" width="7.7109375" customWidth="1"/>
    <col min="6097" max="6097" width="5.85546875" customWidth="1"/>
    <col min="6098" max="6098" width="24.140625" customWidth="1"/>
    <col min="6099" max="6099" width="7.7109375" customWidth="1"/>
    <col min="6100" max="6100" width="5.7109375" customWidth="1"/>
    <col min="6101" max="6101" width="19.7109375" customWidth="1"/>
    <col min="6102" max="6102" width="6" customWidth="1"/>
    <col min="6346" max="6346" width="0.28515625" customWidth="1"/>
    <col min="6347" max="6347" width="5.7109375" customWidth="1"/>
    <col min="6348" max="6348" width="20.5703125" customWidth="1"/>
    <col min="6349" max="6349" width="7.7109375" customWidth="1"/>
    <col min="6350" max="6350" width="5.7109375" customWidth="1"/>
    <col min="6351" max="6351" width="25" customWidth="1"/>
    <col min="6352" max="6352" width="7.7109375" customWidth="1"/>
    <col min="6353" max="6353" width="5.85546875" customWidth="1"/>
    <col min="6354" max="6354" width="24.140625" customWidth="1"/>
    <col min="6355" max="6355" width="7.7109375" customWidth="1"/>
    <col min="6356" max="6356" width="5.7109375" customWidth="1"/>
    <col min="6357" max="6357" width="19.7109375" customWidth="1"/>
    <col min="6358" max="6358" width="6" customWidth="1"/>
    <col min="6602" max="6602" width="0.28515625" customWidth="1"/>
    <col min="6603" max="6603" width="5.7109375" customWidth="1"/>
    <col min="6604" max="6604" width="20.5703125" customWidth="1"/>
    <col min="6605" max="6605" width="7.7109375" customWidth="1"/>
    <col min="6606" max="6606" width="5.7109375" customWidth="1"/>
    <col min="6607" max="6607" width="25" customWidth="1"/>
    <col min="6608" max="6608" width="7.7109375" customWidth="1"/>
    <col min="6609" max="6609" width="5.85546875" customWidth="1"/>
    <col min="6610" max="6610" width="24.140625" customWidth="1"/>
    <col min="6611" max="6611" width="7.7109375" customWidth="1"/>
    <col min="6612" max="6612" width="5.7109375" customWidth="1"/>
    <col min="6613" max="6613" width="19.7109375" customWidth="1"/>
    <col min="6614" max="6614" width="6" customWidth="1"/>
    <col min="6858" max="6858" width="0.28515625" customWidth="1"/>
    <col min="6859" max="6859" width="5.7109375" customWidth="1"/>
    <col min="6860" max="6860" width="20.5703125" customWidth="1"/>
    <col min="6861" max="6861" width="7.7109375" customWidth="1"/>
    <col min="6862" max="6862" width="5.7109375" customWidth="1"/>
    <col min="6863" max="6863" width="25" customWidth="1"/>
    <col min="6864" max="6864" width="7.7109375" customWidth="1"/>
    <col min="6865" max="6865" width="5.85546875" customWidth="1"/>
    <col min="6866" max="6866" width="24.140625" customWidth="1"/>
    <col min="6867" max="6867" width="7.7109375" customWidth="1"/>
    <col min="6868" max="6868" width="5.7109375" customWidth="1"/>
    <col min="6869" max="6869" width="19.7109375" customWidth="1"/>
    <col min="6870" max="6870" width="6" customWidth="1"/>
    <col min="7114" max="7114" width="0.28515625" customWidth="1"/>
    <col min="7115" max="7115" width="5.7109375" customWidth="1"/>
    <col min="7116" max="7116" width="20.5703125" customWidth="1"/>
    <col min="7117" max="7117" width="7.7109375" customWidth="1"/>
    <col min="7118" max="7118" width="5.7109375" customWidth="1"/>
    <col min="7119" max="7119" width="25" customWidth="1"/>
    <col min="7120" max="7120" width="7.7109375" customWidth="1"/>
    <col min="7121" max="7121" width="5.85546875" customWidth="1"/>
    <col min="7122" max="7122" width="24.140625" customWidth="1"/>
    <col min="7123" max="7123" width="7.7109375" customWidth="1"/>
    <col min="7124" max="7124" width="5.7109375" customWidth="1"/>
    <col min="7125" max="7125" width="19.7109375" customWidth="1"/>
    <col min="7126" max="7126" width="6" customWidth="1"/>
    <col min="7370" max="7370" width="0.28515625" customWidth="1"/>
    <col min="7371" max="7371" width="5.7109375" customWidth="1"/>
    <col min="7372" max="7372" width="20.5703125" customWidth="1"/>
    <col min="7373" max="7373" width="7.7109375" customWidth="1"/>
    <col min="7374" max="7374" width="5.7109375" customWidth="1"/>
    <col min="7375" max="7375" width="25" customWidth="1"/>
    <col min="7376" max="7376" width="7.7109375" customWidth="1"/>
    <col min="7377" max="7377" width="5.85546875" customWidth="1"/>
    <col min="7378" max="7378" width="24.140625" customWidth="1"/>
    <col min="7379" max="7379" width="7.7109375" customWidth="1"/>
    <col min="7380" max="7380" width="5.7109375" customWidth="1"/>
    <col min="7381" max="7381" width="19.7109375" customWidth="1"/>
    <col min="7382" max="7382" width="6" customWidth="1"/>
    <col min="7626" max="7626" width="0.28515625" customWidth="1"/>
    <col min="7627" max="7627" width="5.7109375" customWidth="1"/>
    <col min="7628" max="7628" width="20.5703125" customWidth="1"/>
    <col min="7629" max="7629" width="7.7109375" customWidth="1"/>
    <col min="7630" max="7630" width="5.7109375" customWidth="1"/>
    <col min="7631" max="7631" width="25" customWidth="1"/>
    <col min="7632" max="7632" width="7.7109375" customWidth="1"/>
    <col min="7633" max="7633" width="5.85546875" customWidth="1"/>
    <col min="7634" max="7634" width="24.140625" customWidth="1"/>
    <col min="7635" max="7635" width="7.7109375" customWidth="1"/>
    <col min="7636" max="7636" width="5.7109375" customWidth="1"/>
    <col min="7637" max="7637" width="19.7109375" customWidth="1"/>
    <col min="7638" max="7638" width="6" customWidth="1"/>
    <col min="7882" max="7882" width="0.28515625" customWidth="1"/>
    <col min="7883" max="7883" width="5.7109375" customWidth="1"/>
    <col min="7884" max="7884" width="20.5703125" customWidth="1"/>
    <col min="7885" max="7885" width="7.7109375" customWidth="1"/>
    <col min="7886" max="7886" width="5.7109375" customWidth="1"/>
    <col min="7887" max="7887" width="25" customWidth="1"/>
    <col min="7888" max="7888" width="7.7109375" customWidth="1"/>
    <col min="7889" max="7889" width="5.85546875" customWidth="1"/>
    <col min="7890" max="7890" width="24.140625" customWidth="1"/>
    <col min="7891" max="7891" width="7.7109375" customWidth="1"/>
    <col min="7892" max="7892" width="5.7109375" customWidth="1"/>
    <col min="7893" max="7893" width="19.7109375" customWidth="1"/>
    <col min="7894" max="7894" width="6" customWidth="1"/>
    <col min="8138" max="8138" width="0.28515625" customWidth="1"/>
    <col min="8139" max="8139" width="5.7109375" customWidth="1"/>
    <col min="8140" max="8140" width="20.5703125" customWidth="1"/>
    <col min="8141" max="8141" width="7.7109375" customWidth="1"/>
    <col min="8142" max="8142" width="5.7109375" customWidth="1"/>
    <col min="8143" max="8143" width="25" customWidth="1"/>
    <col min="8144" max="8144" width="7.7109375" customWidth="1"/>
    <col min="8145" max="8145" width="5.85546875" customWidth="1"/>
    <col min="8146" max="8146" width="24.140625" customWidth="1"/>
    <col min="8147" max="8147" width="7.7109375" customWidth="1"/>
    <col min="8148" max="8148" width="5.7109375" customWidth="1"/>
    <col min="8149" max="8149" width="19.7109375" customWidth="1"/>
    <col min="8150" max="8150" width="6" customWidth="1"/>
    <col min="8394" max="8394" width="0.28515625" customWidth="1"/>
    <col min="8395" max="8395" width="5.7109375" customWidth="1"/>
    <col min="8396" max="8396" width="20.5703125" customWidth="1"/>
    <col min="8397" max="8397" width="7.7109375" customWidth="1"/>
    <col min="8398" max="8398" width="5.7109375" customWidth="1"/>
    <col min="8399" max="8399" width="25" customWidth="1"/>
    <col min="8400" max="8400" width="7.7109375" customWidth="1"/>
    <col min="8401" max="8401" width="5.85546875" customWidth="1"/>
    <col min="8402" max="8402" width="24.140625" customWidth="1"/>
    <col min="8403" max="8403" width="7.7109375" customWidth="1"/>
    <col min="8404" max="8404" width="5.7109375" customWidth="1"/>
    <col min="8405" max="8405" width="19.7109375" customWidth="1"/>
    <col min="8406" max="8406" width="6" customWidth="1"/>
    <col min="8650" max="8650" width="0.28515625" customWidth="1"/>
    <col min="8651" max="8651" width="5.7109375" customWidth="1"/>
    <col min="8652" max="8652" width="20.5703125" customWidth="1"/>
    <col min="8653" max="8653" width="7.7109375" customWidth="1"/>
    <col min="8654" max="8654" width="5.7109375" customWidth="1"/>
    <col min="8655" max="8655" width="25" customWidth="1"/>
    <col min="8656" max="8656" width="7.7109375" customWidth="1"/>
    <col min="8657" max="8657" width="5.85546875" customWidth="1"/>
    <col min="8658" max="8658" width="24.140625" customWidth="1"/>
    <col min="8659" max="8659" width="7.7109375" customWidth="1"/>
    <col min="8660" max="8660" width="5.7109375" customWidth="1"/>
    <col min="8661" max="8661" width="19.7109375" customWidth="1"/>
    <col min="8662" max="8662" width="6" customWidth="1"/>
    <col min="8906" max="8906" width="0.28515625" customWidth="1"/>
    <col min="8907" max="8907" width="5.7109375" customWidth="1"/>
    <col min="8908" max="8908" width="20.5703125" customWidth="1"/>
    <col min="8909" max="8909" width="7.7109375" customWidth="1"/>
    <col min="8910" max="8910" width="5.7109375" customWidth="1"/>
    <col min="8911" max="8911" width="25" customWidth="1"/>
    <col min="8912" max="8912" width="7.7109375" customWidth="1"/>
    <col min="8913" max="8913" width="5.85546875" customWidth="1"/>
    <col min="8914" max="8914" width="24.140625" customWidth="1"/>
    <col min="8915" max="8915" width="7.7109375" customWidth="1"/>
    <col min="8916" max="8916" width="5.7109375" customWidth="1"/>
    <col min="8917" max="8917" width="19.7109375" customWidth="1"/>
    <col min="8918" max="8918" width="6" customWidth="1"/>
    <col min="9162" max="9162" width="0.28515625" customWidth="1"/>
    <col min="9163" max="9163" width="5.7109375" customWidth="1"/>
    <col min="9164" max="9164" width="20.5703125" customWidth="1"/>
    <col min="9165" max="9165" width="7.7109375" customWidth="1"/>
    <col min="9166" max="9166" width="5.7109375" customWidth="1"/>
    <col min="9167" max="9167" width="25" customWidth="1"/>
    <col min="9168" max="9168" width="7.7109375" customWidth="1"/>
    <col min="9169" max="9169" width="5.85546875" customWidth="1"/>
    <col min="9170" max="9170" width="24.140625" customWidth="1"/>
    <col min="9171" max="9171" width="7.7109375" customWidth="1"/>
    <col min="9172" max="9172" width="5.7109375" customWidth="1"/>
    <col min="9173" max="9173" width="19.7109375" customWidth="1"/>
    <col min="9174" max="9174" width="6" customWidth="1"/>
    <col min="9418" max="9418" width="0.28515625" customWidth="1"/>
    <col min="9419" max="9419" width="5.7109375" customWidth="1"/>
    <col min="9420" max="9420" width="20.5703125" customWidth="1"/>
    <col min="9421" max="9421" width="7.7109375" customWidth="1"/>
    <col min="9422" max="9422" width="5.7109375" customWidth="1"/>
    <col min="9423" max="9423" width="25" customWidth="1"/>
    <col min="9424" max="9424" width="7.7109375" customWidth="1"/>
    <col min="9425" max="9425" width="5.85546875" customWidth="1"/>
    <col min="9426" max="9426" width="24.140625" customWidth="1"/>
    <col min="9427" max="9427" width="7.7109375" customWidth="1"/>
    <col min="9428" max="9428" width="5.7109375" customWidth="1"/>
    <col min="9429" max="9429" width="19.7109375" customWidth="1"/>
    <col min="9430" max="9430" width="6" customWidth="1"/>
    <col min="9674" max="9674" width="0.28515625" customWidth="1"/>
    <col min="9675" max="9675" width="5.7109375" customWidth="1"/>
    <col min="9676" max="9676" width="20.5703125" customWidth="1"/>
    <col min="9677" max="9677" width="7.7109375" customWidth="1"/>
    <col min="9678" max="9678" width="5.7109375" customWidth="1"/>
    <col min="9679" max="9679" width="25" customWidth="1"/>
    <col min="9680" max="9680" width="7.7109375" customWidth="1"/>
    <col min="9681" max="9681" width="5.85546875" customWidth="1"/>
    <col min="9682" max="9682" width="24.140625" customWidth="1"/>
    <col min="9683" max="9683" width="7.7109375" customWidth="1"/>
    <col min="9684" max="9684" width="5.7109375" customWidth="1"/>
    <col min="9685" max="9685" width="19.7109375" customWidth="1"/>
    <col min="9686" max="9686" width="6" customWidth="1"/>
    <col min="9930" max="9930" width="0.28515625" customWidth="1"/>
    <col min="9931" max="9931" width="5.7109375" customWidth="1"/>
    <col min="9932" max="9932" width="20.5703125" customWidth="1"/>
    <col min="9933" max="9933" width="7.7109375" customWidth="1"/>
    <col min="9934" max="9934" width="5.7109375" customWidth="1"/>
    <col min="9935" max="9935" width="25" customWidth="1"/>
    <col min="9936" max="9936" width="7.7109375" customWidth="1"/>
    <col min="9937" max="9937" width="5.85546875" customWidth="1"/>
    <col min="9938" max="9938" width="24.140625" customWidth="1"/>
    <col min="9939" max="9939" width="7.7109375" customWidth="1"/>
    <col min="9940" max="9940" width="5.7109375" customWidth="1"/>
    <col min="9941" max="9941" width="19.7109375" customWidth="1"/>
    <col min="9942" max="9942" width="6" customWidth="1"/>
    <col min="10186" max="10186" width="0.28515625" customWidth="1"/>
    <col min="10187" max="10187" width="5.7109375" customWidth="1"/>
    <col min="10188" max="10188" width="20.5703125" customWidth="1"/>
    <col min="10189" max="10189" width="7.7109375" customWidth="1"/>
    <col min="10190" max="10190" width="5.7109375" customWidth="1"/>
    <col min="10191" max="10191" width="25" customWidth="1"/>
    <col min="10192" max="10192" width="7.7109375" customWidth="1"/>
    <col min="10193" max="10193" width="5.85546875" customWidth="1"/>
    <col min="10194" max="10194" width="24.140625" customWidth="1"/>
    <col min="10195" max="10195" width="7.7109375" customWidth="1"/>
    <col min="10196" max="10196" width="5.7109375" customWidth="1"/>
    <col min="10197" max="10197" width="19.7109375" customWidth="1"/>
    <col min="10198" max="10198" width="6" customWidth="1"/>
    <col min="10442" max="10442" width="0.28515625" customWidth="1"/>
    <col min="10443" max="10443" width="5.7109375" customWidth="1"/>
    <col min="10444" max="10444" width="20.5703125" customWidth="1"/>
    <col min="10445" max="10445" width="7.7109375" customWidth="1"/>
    <col min="10446" max="10446" width="5.7109375" customWidth="1"/>
    <col min="10447" max="10447" width="25" customWidth="1"/>
    <col min="10448" max="10448" width="7.7109375" customWidth="1"/>
    <col min="10449" max="10449" width="5.85546875" customWidth="1"/>
    <col min="10450" max="10450" width="24.140625" customWidth="1"/>
    <col min="10451" max="10451" width="7.7109375" customWidth="1"/>
    <col min="10452" max="10452" width="5.7109375" customWidth="1"/>
    <col min="10453" max="10453" width="19.7109375" customWidth="1"/>
    <col min="10454" max="10454" width="6" customWidth="1"/>
    <col min="10698" max="10698" width="0.28515625" customWidth="1"/>
    <col min="10699" max="10699" width="5.7109375" customWidth="1"/>
    <col min="10700" max="10700" width="20.5703125" customWidth="1"/>
    <col min="10701" max="10701" width="7.7109375" customWidth="1"/>
    <col min="10702" max="10702" width="5.7109375" customWidth="1"/>
    <col min="10703" max="10703" width="25" customWidth="1"/>
    <col min="10704" max="10704" width="7.7109375" customWidth="1"/>
    <col min="10705" max="10705" width="5.85546875" customWidth="1"/>
    <col min="10706" max="10706" width="24.140625" customWidth="1"/>
    <col min="10707" max="10707" width="7.7109375" customWidth="1"/>
    <col min="10708" max="10708" width="5.7109375" customWidth="1"/>
    <col min="10709" max="10709" width="19.7109375" customWidth="1"/>
    <col min="10710" max="10710" width="6" customWidth="1"/>
    <col min="10954" max="10954" width="0.28515625" customWidth="1"/>
    <col min="10955" max="10955" width="5.7109375" customWidth="1"/>
    <col min="10956" max="10956" width="20.5703125" customWidth="1"/>
    <col min="10957" max="10957" width="7.7109375" customWidth="1"/>
    <col min="10958" max="10958" width="5.7109375" customWidth="1"/>
    <col min="10959" max="10959" width="25" customWidth="1"/>
    <col min="10960" max="10960" width="7.7109375" customWidth="1"/>
    <col min="10961" max="10961" width="5.85546875" customWidth="1"/>
    <col min="10962" max="10962" width="24.140625" customWidth="1"/>
    <col min="10963" max="10963" width="7.7109375" customWidth="1"/>
    <col min="10964" max="10964" width="5.7109375" customWidth="1"/>
    <col min="10965" max="10965" width="19.7109375" customWidth="1"/>
    <col min="10966" max="10966" width="6" customWidth="1"/>
    <col min="11210" max="11210" width="0.28515625" customWidth="1"/>
    <col min="11211" max="11211" width="5.7109375" customWidth="1"/>
    <col min="11212" max="11212" width="20.5703125" customWidth="1"/>
    <col min="11213" max="11213" width="7.7109375" customWidth="1"/>
    <col min="11214" max="11214" width="5.7109375" customWidth="1"/>
    <col min="11215" max="11215" width="25" customWidth="1"/>
    <col min="11216" max="11216" width="7.7109375" customWidth="1"/>
    <col min="11217" max="11217" width="5.85546875" customWidth="1"/>
    <col min="11218" max="11218" width="24.140625" customWidth="1"/>
    <col min="11219" max="11219" width="7.7109375" customWidth="1"/>
    <col min="11220" max="11220" width="5.7109375" customWidth="1"/>
    <col min="11221" max="11221" width="19.7109375" customWidth="1"/>
    <col min="11222" max="11222" width="6" customWidth="1"/>
    <col min="11466" max="11466" width="0.28515625" customWidth="1"/>
    <col min="11467" max="11467" width="5.7109375" customWidth="1"/>
    <col min="11468" max="11468" width="20.5703125" customWidth="1"/>
    <col min="11469" max="11469" width="7.7109375" customWidth="1"/>
    <col min="11470" max="11470" width="5.7109375" customWidth="1"/>
    <col min="11471" max="11471" width="25" customWidth="1"/>
    <col min="11472" max="11472" width="7.7109375" customWidth="1"/>
    <col min="11473" max="11473" width="5.85546875" customWidth="1"/>
    <col min="11474" max="11474" width="24.140625" customWidth="1"/>
    <col min="11475" max="11475" width="7.7109375" customWidth="1"/>
    <col min="11476" max="11476" width="5.7109375" customWidth="1"/>
    <col min="11477" max="11477" width="19.7109375" customWidth="1"/>
    <col min="11478" max="11478" width="6" customWidth="1"/>
    <col min="11722" max="11722" width="0.28515625" customWidth="1"/>
    <col min="11723" max="11723" width="5.7109375" customWidth="1"/>
    <col min="11724" max="11724" width="20.5703125" customWidth="1"/>
    <col min="11725" max="11725" width="7.7109375" customWidth="1"/>
    <col min="11726" max="11726" width="5.7109375" customWidth="1"/>
    <col min="11727" max="11727" width="25" customWidth="1"/>
    <col min="11728" max="11728" width="7.7109375" customWidth="1"/>
    <col min="11729" max="11729" width="5.85546875" customWidth="1"/>
    <col min="11730" max="11730" width="24.140625" customWidth="1"/>
    <col min="11731" max="11731" width="7.7109375" customWidth="1"/>
    <col min="11732" max="11732" width="5.7109375" customWidth="1"/>
    <col min="11733" max="11733" width="19.7109375" customWidth="1"/>
    <col min="11734" max="11734" width="6" customWidth="1"/>
    <col min="11978" max="11978" width="0.28515625" customWidth="1"/>
    <col min="11979" max="11979" width="5.7109375" customWidth="1"/>
    <col min="11980" max="11980" width="20.5703125" customWidth="1"/>
    <col min="11981" max="11981" width="7.7109375" customWidth="1"/>
    <col min="11982" max="11982" width="5.7109375" customWidth="1"/>
    <col min="11983" max="11983" width="25" customWidth="1"/>
    <col min="11984" max="11984" width="7.7109375" customWidth="1"/>
    <col min="11985" max="11985" width="5.85546875" customWidth="1"/>
    <col min="11986" max="11986" width="24.140625" customWidth="1"/>
    <col min="11987" max="11987" width="7.7109375" customWidth="1"/>
    <col min="11988" max="11988" width="5.7109375" customWidth="1"/>
    <col min="11989" max="11989" width="19.7109375" customWidth="1"/>
    <col min="11990" max="11990" width="6" customWidth="1"/>
    <col min="12234" max="12234" width="0.28515625" customWidth="1"/>
    <col min="12235" max="12235" width="5.7109375" customWidth="1"/>
    <col min="12236" max="12236" width="20.5703125" customWidth="1"/>
    <col min="12237" max="12237" width="7.7109375" customWidth="1"/>
    <col min="12238" max="12238" width="5.7109375" customWidth="1"/>
    <col min="12239" max="12239" width="25" customWidth="1"/>
    <col min="12240" max="12240" width="7.7109375" customWidth="1"/>
    <col min="12241" max="12241" width="5.85546875" customWidth="1"/>
    <col min="12242" max="12242" width="24.140625" customWidth="1"/>
    <col min="12243" max="12243" width="7.7109375" customWidth="1"/>
    <col min="12244" max="12244" width="5.7109375" customWidth="1"/>
    <col min="12245" max="12245" width="19.7109375" customWidth="1"/>
    <col min="12246" max="12246" width="6" customWidth="1"/>
    <col min="12490" max="12490" width="0.28515625" customWidth="1"/>
    <col min="12491" max="12491" width="5.7109375" customWidth="1"/>
    <col min="12492" max="12492" width="20.5703125" customWidth="1"/>
    <col min="12493" max="12493" width="7.7109375" customWidth="1"/>
    <col min="12494" max="12494" width="5.7109375" customWidth="1"/>
    <col min="12495" max="12495" width="25" customWidth="1"/>
    <col min="12496" max="12496" width="7.7109375" customWidth="1"/>
    <col min="12497" max="12497" width="5.85546875" customWidth="1"/>
    <col min="12498" max="12498" width="24.140625" customWidth="1"/>
    <col min="12499" max="12499" width="7.7109375" customWidth="1"/>
    <col min="12500" max="12500" width="5.7109375" customWidth="1"/>
    <col min="12501" max="12501" width="19.7109375" customWidth="1"/>
    <col min="12502" max="12502" width="6" customWidth="1"/>
    <col min="12746" max="12746" width="0.28515625" customWidth="1"/>
    <col min="12747" max="12747" width="5.7109375" customWidth="1"/>
    <col min="12748" max="12748" width="20.5703125" customWidth="1"/>
    <col min="12749" max="12749" width="7.7109375" customWidth="1"/>
    <col min="12750" max="12750" width="5.7109375" customWidth="1"/>
    <col min="12751" max="12751" width="25" customWidth="1"/>
    <col min="12752" max="12752" width="7.7109375" customWidth="1"/>
    <col min="12753" max="12753" width="5.85546875" customWidth="1"/>
    <col min="12754" max="12754" width="24.140625" customWidth="1"/>
    <col min="12755" max="12755" width="7.7109375" customWidth="1"/>
    <col min="12756" max="12756" width="5.7109375" customWidth="1"/>
    <col min="12757" max="12757" width="19.7109375" customWidth="1"/>
    <col min="12758" max="12758" width="6" customWidth="1"/>
    <col min="13002" max="13002" width="0.28515625" customWidth="1"/>
    <col min="13003" max="13003" width="5.7109375" customWidth="1"/>
    <col min="13004" max="13004" width="20.5703125" customWidth="1"/>
    <col min="13005" max="13005" width="7.7109375" customWidth="1"/>
    <col min="13006" max="13006" width="5.7109375" customWidth="1"/>
    <col min="13007" max="13007" width="25" customWidth="1"/>
    <col min="13008" max="13008" width="7.7109375" customWidth="1"/>
    <col min="13009" max="13009" width="5.85546875" customWidth="1"/>
    <col min="13010" max="13010" width="24.140625" customWidth="1"/>
    <col min="13011" max="13011" width="7.7109375" customWidth="1"/>
    <col min="13012" max="13012" width="5.7109375" customWidth="1"/>
    <col min="13013" max="13013" width="19.7109375" customWidth="1"/>
    <col min="13014" max="13014" width="6" customWidth="1"/>
    <col min="13258" max="13258" width="0.28515625" customWidth="1"/>
    <col min="13259" max="13259" width="5.7109375" customWidth="1"/>
    <col min="13260" max="13260" width="20.5703125" customWidth="1"/>
    <col min="13261" max="13261" width="7.7109375" customWidth="1"/>
    <col min="13262" max="13262" width="5.7109375" customWidth="1"/>
    <col min="13263" max="13263" width="25" customWidth="1"/>
    <col min="13264" max="13264" width="7.7109375" customWidth="1"/>
    <col min="13265" max="13265" width="5.85546875" customWidth="1"/>
    <col min="13266" max="13266" width="24.140625" customWidth="1"/>
    <col min="13267" max="13267" width="7.7109375" customWidth="1"/>
    <col min="13268" max="13268" width="5.7109375" customWidth="1"/>
    <col min="13269" max="13269" width="19.7109375" customWidth="1"/>
    <col min="13270" max="13270" width="6" customWidth="1"/>
    <col min="13514" max="13514" width="0.28515625" customWidth="1"/>
    <col min="13515" max="13515" width="5.7109375" customWidth="1"/>
    <col min="13516" max="13516" width="20.5703125" customWidth="1"/>
    <col min="13517" max="13517" width="7.7109375" customWidth="1"/>
    <col min="13518" max="13518" width="5.7109375" customWidth="1"/>
    <col min="13519" max="13519" width="25" customWidth="1"/>
    <col min="13520" max="13520" width="7.7109375" customWidth="1"/>
    <col min="13521" max="13521" width="5.85546875" customWidth="1"/>
    <col min="13522" max="13522" width="24.140625" customWidth="1"/>
    <col min="13523" max="13523" width="7.7109375" customWidth="1"/>
    <col min="13524" max="13524" width="5.7109375" customWidth="1"/>
    <col min="13525" max="13525" width="19.7109375" customWidth="1"/>
    <col min="13526" max="13526" width="6" customWidth="1"/>
    <col min="13770" max="13770" width="0.28515625" customWidth="1"/>
    <col min="13771" max="13771" width="5.7109375" customWidth="1"/>
    <col min="13772" max="13772" width="20.5703125" customWidth="1"/>
    <col min="13773" max="13773" width="7.7109375" customWidth="1"/>
    <col min="13774" max="13774" width="5.7109375" customWidth="1"/>
    <col min="13775" max="13775" width="25" customWidth="1"/>
    <col min="13776" max="13776" width="7.7109375" customWidth="1"/>
    <col min="13777" max="13777" width="5.85546875" customWidth="1"/>
    <col min="13778" max="13778" width="24.140625" customWidth="1"/>
    <col min="13779" max="13779" width="7.7109375" customWidth="1"/>
    <col min="13780" max="13780" width="5.7109375" customWidth="1"/>
    <col min="13781" max="13781" width="19.7109375" customWidth="1"/>
    <col min="13782" max="13782" width="6" customWidth="1"/>
    <col min="14026" max="14026" width="0.28515625" customWidth="1"/>
    <col min="14027" max="14027" width="5.7109375" customWidth="1"/>
    <col min="14028" max="14028" width="20.5703125" customWidth="1"/>
    <col min="14029" max="14029" width="7.7109375" customWidth="1"/>
    <col min="14030" max="14030" width="5.7109375" customWidth="1"/>
    <col min="14031" max="14031" width="25" customWidth="1"/>
    <col min="14032" max="14032" width="7.7109375" customWidth="1"/>
    <col min="14033" max="14033" width="5.85546875" customWidth="1"/>
    <col min="14034" max="14034" width="24.140625" customWidth="1"/>
    <col min="14035" max="14035" width="7.7109375" customWidth="1"/>
    <col min="14036" max="14036" width="5.7109375" customWidth="1"/>
    <col min="14037" max="14037" width="19.7109375" customWidth="1"/>
    <col min="14038" max="14038" width="6" customWidth="1"/>
    <col min="14282" max="14282" width="0.28515625" customWidth="1"/>
    <col min="14283" max="14283" width="5.7109375" customWidth="1"/>
    <col min="14284" max="14284" width="20.5703125" customWidth="1"/>
    <col min="14285" max="14285" width="7.7109375" customWidth="1"/>
    <col min="14286" max="14286" width="5.7109375" customWidth="1"/>
    <col min="14287" max="14287" width="25" customWidth="1"/>
    <col min="14288" max="14288" width="7.7109375" customWidth="1"/>
    <col min="14289" max="14289" width="5.85546875" customWidth="1"/>
    <col min="14290" max="14290" width="24.140625" customWidth="1"/>
    <col min="14291" max="14291" width="7.7109375" customWidth="1"/>
    <col min="14292" max="14292" width="5.7109375" customWidth="1"/>
    <col min="14293" max="14293" width="19.7109375" customWidth="1"/>
    <col min="14294" max="14294" width="6" customWidth="1"/>
    <col min="14538" max="14538" width="0.28515625" customWidth="1"/>
    <col min="14539" max="14539" width="5.7109375" customWidth="1"/>
    <col min="14540" max="14540" width="20.5703125" customWidth="1"/>
    <col min="14541" max="14541" width="7.7109375" customWidth="1"/>
    <col min="14542" max="14542" width="5.7109375" customWidth="1"/>
    <col min="14543" max="14543" width="25" customWidth="1"/>
    <col min="14544" max="14544" width="7.7109375" customWidth="1"/>
    <col min="14545" max="14545" width="5.85546875" customWidth="1"/>
    <col min="14546" max="14546" width="24.140625" customWidth="1"/>
    <col min="14547" max="14547" width="7.7109375" customWidth="1"/>
    <col min="14548" max="14548" width="5.7109375" customWidth="1"/>
    <col min="14549" max="14549" width="19.7109375" customWidth="1"/>
    <col min="14550" max="14550" width="6" customWidth="1"/>
    <col min="14794" max="14794" width="0.28515625" customWidth="1"/>
    <col min="14795" max="14795" width="5.7109375" customWidth="1"/>
    <col min="14796" max="14796" width="20.5703125" customWidth="1"/>
    <col min="14797" max="14797" width="7.7109375" customWidth="1"/>
    <col min="14798" max="14798" width="5.7109375" customWidth="1"/>
    <col min="14799" max="14799" width="25" customWidth="1"/>
    <col min="14800" max="14800" width="7.7109375" customWidth="1"/>
    <col min="14801" max="14801" width="5.85546875" customWidth="1"/>
    <col min="14802" max="14802" width="24.140625" customWidth="1"/>
    <col min="14803" max="14803" width="7.7109375" customWidth="1"/>
    <col min="14804" max="14804" width="5.7109375" customWidth="1"/>
    <col min="14805" max="14805" width="19.7109375" customWidth="1"/>
    <col min="14806" max="14806" width="6" customWidth="1"/>
    <col min="15050" max="15050" width="0.28515625" customWidth="1"/>
    <col min="15051" max="15051" width="5.7109375" customWidth="1"/>
    <col min="15052" max="15052" width="20.5703125" customWidth="1"/>
    <col min="15053" max="15053" width="7.7109375" customWidth="1"/>
    <col min="15054" max="15054" width="5.7109375" customWidth="1"/>
    <col min="15055" max="15055" width="25" customWidth="1"/>
    <col min="15056" max="15056" width="7.7109375" customWidth="1"/>
    <col min="15057" max="15057" width="5.85546875" customWidth="1"/>
    <col min="15058" max="15058" width="24.140625" customWidth="1"/>
    <col min="15059" max="15059" width="7.7109375" customWidth="1"/>
    <col min="15060" max="15060" width="5.7109375" customWidth="1"/>
    <col min="15061" max="15061" width="19.7109375" customWidth="1"/>
    <col min="15062" max="15062" width="6" customWidth="1"/>
    <col min="15306" max="15306" width="0.28515625" customWidth="1"/>
    <col min="15307" max="15307" width="5.7109375" customWidth="1"/>
    <col min="15308" max="15308" width="20.5703125" customWidth="1"/>
    <col min="15309" max="15309" width="7.7109375" customWidth="1"/>
    <col min="15310" max="15310" width="5.7109375" customWidth="1"/>
    <col min="15311" max="15311" width="25" customWidth="1"/>
    <col min="15312" max="15312" width="7.7109375" customWidth="1"/>
    <col min="15313" max="15313" width="5.85546875" customWidth="1"/>
    <col min="15314" max="15314" width="24.140625" customWidth="1"/>
    <col min="15315" max="15315" width="7.7109375" customWidth="1"/>
    <col min="15316" max="15316" width="5.7109375" customWidth="1"/>
    <col min="15317" max="15317" width="19.7109375" customWidth="1"/>
    <col min="15318" max="15318" width="6" customWidth="1"/>
    <col min="15562" max="15562" width="0.28515625" customWidth="1"/>
    <col min="15563" max="15563" width="5.7109375" customWidth="1"/>
    <col min="15564" max="15564" width="20.5703125" customWidth="1"/>
    <col min="15565" max="15565" width="7.7109375" customWidth="1"/>
    <col min="15566" max="15566" width="5.7109375" customWidth="1"/>
    <col min="15567" max="15567" width="25" customWidth="1"/>
    <col min="15568" max="15568" width="7.7109375" customWidth="1"/>
    <col min="15569" max="15569" width="5.85546875" customWidth="1"/>
    <col min="15570" max="15570" width="24.140625" customWidth="1"/>
    <col min="15571" max="15571" width="7.7109375" customWidth="1"/>
    <col min="15572" max="15572" width="5.7109375" customWidth="1"/>
    <col min="15573" max="15573" width="19.7109375" customWidth="1"/>
    <col min="15574" max="15574" width="6" customWidth="1"/>
    <col min="15818" max="15818" width="0.28515625" customWidth="1"/>
    <col min="15819" max="15819" width="5.7109375" customWidth="1"/>
    <col min="15820" max="15820" width="20.5703125" customWidth="1"/>
    <col min="15821" max="15821" width="7.7109375" customWidth="1"/>
    <col min="15822" max="15822" width="5.7109375" customWidth="1"/>
    <col min="15823" max="15823" width="25" customWidth="1"/>
    <col min="15824" max="15824" width="7.7109375" customWidth="1"/>
    <col min="15825" max="15825" width="5.85546875" customWidth="1"/>
    <col min="15826" max="15826" width="24.140625" customWidth="1"/>
    <col min="15827" max="15827" width="7.7109375" customWidth="1"/>
    <col min="15828" max="15828" width="5.7109375" customWidth="1"/>
    <col min="15829" max="15829" width="19.7109375" customWidth="1"/>
    <col min="15830" max="15830" width="6" customWidth="1"/>
    <col min="16074" max="16074" width="0.28515625" customWidth="1"/>
    <col min="16075" max="16075" width="5.7109375" customWidth="1"/>
    <col min="16076" max="16076" width="20.5703125" customWidth="1"/>
    <col min="16077" max="16077" width="7.7109375" customWidth="1"/>
    <col min="16078" max="16078" width="5.7109375" customWidth="1"/>
    <col min="16079" max="16079" width="25" customWidth="1"/>
    <col min="16080" max="16080" width="7.7109375" customWidth="1"/>
    <col min="16081" max="16081" width="5.85546875" customWidth="1"/>
    <col min="16082" max="16082" width="24.140625" customWidth="1"/>
    <col min="16083" max="16083" width="7.7109375" customWidth="1"/>
    <col min="16084" max="16084" width="5.7109375" customWidth="1"/>
    <col min="16085" max="16085" width="19.7109375" customWidth="1"/>
    <col min="16086" max="16086" width="6" customWidth="1"/>
  </cols>
  <sheetData>
    <row r="1" spans="2:18" ht="15.75" thickBot="1" x14ac:dyDescent="0.3"/>
    <row r="2" spans="2:18" ht="18" x14ac:dyDescent="0.25">
      <c r="B2" s="22"/>
      <c r="C2" s="241" t="s">
        <v>248</v>
      </c>
      <c r="D2" s="242"/>
      <c r="E2" s="242"/>
      <c r="F2" s="242"/>
      <c r="G2" s="242"/>
      <c r="H2" s="242"/>
      <c r="I2" s="242"/>
      <c r="J2" s="242"/>
      <c r="K2" s="243" t="s">
        <v>353</v>
      </c>
      <c r="L2" s="243"/>
      <c r="M2" s="243"/>
      <c r="N2" s="243"/>
      <c r="O2" s="82"/>
      <c r="P2" s="22"/>
    </row>
    <row r="3" spans="2:18" s="14" customFormat="1" ht="16.5" x14ac:dyDescent="0.25">
      <c r="B3" s="41"/>
      <c r="C3" s="238" t="s">
        <v>220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  <c r="P3" s="41"/>
      <c r="Q3"/>
      <c r="R3"/>
    </row>
    <row r="4" spans="2:18" s="17" customFormat="1" ht="16.5" thickBot="1" x14ac:dyDescent="0.3">
      <c r="B4" s="43"/>
      <c r="C4" s="23"/>
      <c r="D4" s="63" t="s">
        <v>244</v>
      </c>
      <c r="E4" s="63"/>
      <c r="F4" s="42"/>
      <c r="G4" s="63" t="s">
        <v>245</v>
      </c>
      <c r="H4" s="63"/>
      <c r="I4" s="42"/>
      <c r="J4" s="63" t="s">
        <v>246</v>
      </c>
      <c r="K4" s="63"/>
      <c r="L4" s="42"/>
      <c r="M4" s="63" t="s">
        <v>247</v>
      </c>
      <c r="N4" s="63"/>
      <c r="O4" s="85"/>
      <c r="P4" s="43"/>
      <c r="Q4"/>
      <c r="R4"/>
    </row>
    <row r="5" spans="2:18" ht="15.75" thickBot="1" x14ac:dyDescent="0.3">
      <c r="B5" s="22"/>
      <c r="C5" s="71"/>
      <c r="D5" s="72" t="s">
        <v>349</v>
      </c>
      <c r="E5" s="73"/>
      <c r="F5" s="74"/>
      <c r="G5" s="72" t="s">
        <v>349</v>
      </c>
      <c r="H5" s="73"/>
      <c r="I5" s="74"/>
      <c r="J5" s="72" t="s">
        <v>349</v>
      </c>
      <c r="K5" s="73"/>
      <c r="L5" s="74"/>
      <c r="M5" s="72" t="s">
        <v>349</v>
      </c>
      <c r="N5" s="72"/>
      <c r="O5" s="75"/>
    </row>
    <row r="6" spans="2:18" x14ac:dyDescent="0.25">
      <c r="B6" s="22"/>
      <c r="C6" s="46">
        <v>1</v>
      </c>
      <c r="D6" s="101" t="s">
        <v>261</v>
      </c>
      <c r="E6" s="48" t="s">
        <v>135</v>
      </c>
      <c r="F6" s="49">
        <v>1</v>
      </c>
      <c r="G6" s="47" t="s">
        <v>23</v>
      </c>
      <c r="H6" s="48" t="s">
        <v>22</v>
      </c>
      <c r="I6" s="49">
        <v>1</v>
      </c>
      <c r="J6" s="47" t="s">
        <v>152</v>
      </c>
      <c r="K6" s="48" t="s">
        <v>153</v>
      </c>
      <c r="L6" s="49">
        <v>1</v>
      </c>
      <c r="M6" s="47" t="s">
        <v>125</v>
      </c>
      <c r="N6" s="48" t="s">
        <v>121</v>
      </c>
      <c r="O6" s="92"/>
    </row>
    <row r="7" spans="2:18" x14ac:dyDescent="0.25">
      <c r="B7" s="22"/>
      <c r="C7" s="46">
        <v>2</v>
      </c>
      <c r="D7" s="101" t="s">
        <v>258</v>
      </c>
      <c r="E7" s="48" t="s">
        <v>135</v>
      </c>
      <c r="F7" s="49">
        <v>2</v>
      </c>
      <c r="G7" s="47" t="s">
        <v>25</v>
      </c>
      <c r="H7" s="48" t="s">
        <v>22</v>
      </c>
      <c r="I7" s="49">
        <v>2</v>
      </c>
      <c r="J7" s="47" t="s">
        <v>161</v>
      </c>
      <c r="K7" s="48" t="s">
        <v>153</v>
      </c>
      <c r="L7" s="49">
        <v>2</v>
      </c>
      <c r="M7" s="47" t="s">
        <v>5</v>
      </c>
      <c r="N7" s="48" t="s">
        <v>4</v>
      </c>
      <c r="O7" s="92"/>
    </row>
    <row r="8" spans="2:18" x14ac:dyDescent="0.25">
      <c r="B8" s="22"/>
      <c r="C8" s="46">
        <v>3</v>
      </c>
      <c r="D8" s="101" t="s">
        <v>266</v>
      </c>
      <c r="E8" s="48" t="s">
        <v>135</v>
      </c>
      <c r="F8" s="49">
        <v>3</v>
      </c>
      <c r="G8" s="47" t="s">
        <v>37</v>
      </c>
      <c r="H8" s="48" t="s">
        <v>22</v>
      </c>
      <c r="I8" s="49">
        <v>3</v>
      </c>
      <c r="J8" s="47" t="s">
        <v>167</v>
      </c>
      <c r="K8" s="48" t="s">
        <v>153</v>
      </c>
      <c r="L8" s="49">
        <v>3</v>
      </c>
      <c r="M8" s="47" t="s">
        <v>9</v>
      </c>
      <c r="N8" s="48" t="s">
        <v>4</v>
      </c>
      <c r="O8" s="92"/>
    </row>
    <row r="9" spans="2:18" x14ac:dyDescent="0.25">
      <c r="B9" s="22"/>
      <c r="C9" s="46">
        <v>4</v>
      </c>
      <c r="D9" s="101" t="s">
        <v>148</v>
      </c>
      <c r="E9" s="48" t="s">
        <v>135</v>
      </c>
      <c r="F9" s="49">
        <v>4</v>
      </c>
      <c r="G9" s="47" t="s">
        <v>39</v>
      </c>
      <c r="H9" s="48" t="s">
        <v>22</v>
      </c>
      <c r="I9" s="49">
        <v>4</v>
      </c>
      <c r="J9" s="47" t="s">
        <v>171</v>
      </c>
      <c r="K9" s="48" t="s">
        <v>153</v>
      </c>
      <c r="L9" s="49">
        <v>4</v>
      </c>
      <c r="M9" s="47" t="s">
        <v>10</v>
      </c>
      <c r="N9" s="48" t="s">
        <v>4</v>
      </c>
      <c r="O9" s="92"/>
    </row>
    <row r="10" spans="2:18" x14ac:dyDescent="0.25">
      <c r="B10" s="22"/>
      <c r="C10" s="46">
        <v>5</v>
      </c>
      <c r="D10" s="101" t="s">
        <v>149</v>
      </c>
      <c r="E10" s="48" t="s">
        <v>135</v>
      </c>
      <c r="F10" s="49">
        <v>5</v>
      </c>
      <c r="G10" s="47" t="s">
        <v>54</v>
      </c>
      <c r="H10" s="48" t="s">
        <v>47</v>
      </c>
      <c r="I10" s="49">
        <v>5</v>
      </c>
      <c r="J10" s="47" t="s">
        <v>172</v>
      </c>
      <c r="K10" s="48" t="s">
        <v>153</v>
      </c>
      <c r="L10" s="49">
        <v>5</v>
      </c>
      <c r="M10" s="47" t="s">
        <v>11</v>
      </c>
      <c r="N10" s="48" t="s">
        <v>4</v>
      </c>
      <c r="O10" s="92"/>
    </row>
    <row r="11" spans="2:18" x14ac:dyDescent="0.25">
      <c r="B11" s="22"/>
      <c r="C11" s="46">
        <v>6</v>
      </c>
      <c r="D11" s="101" t="s">
        <v>151</v>
      </c>
      <c r="E11" s="48" t="s">
        <v>135</v>
      </c>
      <c r="F11" s="49">
        <v>6</v>
      </c>
      <c r="G11" s="47" t="s">
        <v>61</v>
      </c>
      <c r="H11" s="48" t="s">
        <v>47</v>
      </c>
      <c r="I11" s="49">
        <v>6</v>
      </c>
      <c r="J11" s="47" t="s">
        <v>174</v>
      </c>
      <c r="K11" s="48" t="s">
        <v>153</v>
      </c>
      <c r="L11" s="49">
        <v>6</v>
      </c>
      <c r="M11" s="47" t="s">
        <v>13</v>
      </c>
      <c r="N11" s="48" t="s">
        <v>4</v>
      </c>
      <c r="O11" s="92"/>
    </row>
    <row r="12" spans="2:18" ht="15.75" thickBot="1" x14ac:dyDescent="0.3">
      <c r="B12" s="22"/>
      <c r="C12" s="46">
        <v>7</v>
      </c>
      <c r="D12" s="101" t="s">
        <v>260</v>
      </c>
      <c r="E12" s="48" t="s">
        <v>135</v>
      </c>
      <c r="F12" s="49"/>
      <c r="G12" s="57"/>
      <c r="H12" s="57"/>
      <c r="I12" s="49"/>
      <c r="J12" s="47"/>
      <c r="K12" s="48"/>
      <c r="L12" s="49"/>
      <c r="M12" s="47"/>
      <c r="N12" s="47"/>
      <c r="O12" s="93"/>
    </row>
    <row r="13" spans="2:18" ht="15.75" thickBot="1" x14ac:dyDescent="0.3">
      <c r="B13" s="22"/>
      <c r="C13" s="66"/>
      <c r="D13" s="67" t="s">
        <v>350</v>
      </c>
      <c r="E13" s="68"/>
      <c r="F13" s="69"/>
      <c r="G13" s="67" t="s">
        <v>350</v>
      </c>
      <c r="H13" s="68"/>
      <c r="I13" s="69"/>
      <c r="J13" s="67" t="s">
        <v>350</v>
      </c>
      <c r="K13" s="68"/>
      <c r="L13" s="69"/>
      <c r="M13" s="67" t="s">
        <v>350</v>
      </c>
      <c r="N13" s="67"/>
      <c r="O13" s="70"/>
    </row>
    <row r="14" spans="2:18" x14ac:dyDescent="0.25">
      <c r="B14" s="22"/>
      <c r="C14" s="46">
        <v>1</v>
      </c>
      <c r="D14" s="47" t="s">
        <v>104</v>
      </c>
      <c r="E14" s="48" t="s">
        <v>96</v>
      </c>
      <c r="F14" s="49">
        <v>1</v>
      </c>
      <c r="G14" s="101" t="s">
        <v>259</v>
      </c>
      <c r="H14" s="48" t="s">
        <v>135</v>
      </c>
      <c r="I14" s="49">
        <v>1</v>
      </c>
      <c r="J14" s="47" t="s">
        <v>154</v>
      </c>
      <c r="K14" s="48" t="s">
        <v>153</v>
      </c>
      <c r="L14" s="49">
        <v>1</v>
      </c>
      <c r="M14" s="47" t="s">
        <v>3</v>
      </c>
      <c r="N14" s="48" t="s">
        <v>4</v>
      </c>
      <c r="O14" s="92"/>
    </row>
    <row r="15" spans="2:18" x14ac:dyDescent="0.25">
      <c r="B15" s="22"/>
      <c r="C15" s="46">
        <v>2</v>
      </c>
      <c r="D15" s="101" t="s">
        <v>136</v>
      </c>
      <c r="E15" s="48" t="s">
        <v>135</v>
      </c>
      <c r="F15" s="49">
        <v>2</v>
      </c>
      <c r="G15" s="101" t="s">
        <v>262</v>
      </c>
      <c r="H15" s="48" t="s">
        <v>135</v>
      </c>
      <c r="I15" s="49">
        <v>2</v>
      </c>
      <c r="J15" s="47" t="s">
        <v>155</v>
      </c>
      <c r="K15" s="48" t="s">
        <v>153</v>
      </c>
      <c r="L15" s="49">
        <v>2</v>
      </c>
      <c r="M15" s="47" t="s">
        <v>6</v>
      </c>
      <c r="N15" s="48" t="s">
        <v>4</v>
      </c>
      <c r="O15" s="92"/>
    </row>
    <row r="16" spans="2:18" x14ac:dyDescent="0.25">
      <c r="B16" s="22"/>
      <c r="C16" s="46">
        <v>3</v>
      </c>
      <c r="D16" s="101" t="s">
        <v>138</v>
      </c>
      <c r="E16" s="48" t="s">
        <v>135</v>
      </c>
      <c r="F16" s="49">
        <v>3</v>
      </c>
      <c r="G16" s="101" t="s">
        <v>139</v>
      </c>
      <c r="H16" s="48" t="s">
        <v>135</v>
      </c>
      <c r="I16" s="49">
        <v>3</v>
      </c>
      <c r="J16" s="47" t="s">
        <v>160</v>
      </c>
      <c r="K16" s="48" t="s">
        <v>153</v>
      </c>
      <c r="L16" s="49">
        <v>3</v>
      </c>
      <c r="M16" s="47" t="s">
        <v>14</v>
      </c>
      <c r="N16" s="48" t="s">
        <v>4</v>
      </c>
      <c r="O16" s="92"/>
    </row>
    <row r="17" spans="2:15" x14ac:dyDescent="0.25">
      <c r="B17" s="22"/>
      <c r="C17" s="46">
        <v>4</v>
      </c>
      <c r="D17" s="101" t="s">
        <v>264</v>
      </c>
      <c r="E17" s="48" t="s">
        <v>135</v>
      </c>
      <c r="F17" s="49">
        <v>4</v>
      </c>
      <c r="G17" s="101" t="s">
        <v>140</v>
      </c>
      <c r="H17" s="48" t="s">
        <v>135</v>
      </c>
      <c r="I17" s="49">
        <v>4</v>
      </c>
      <c r="J17" s="47" t="s">
        <v>162</v>
      </c>
      <c r="K17" s="48" t="s">
        <v>153</v>
      </c>
      <c r="L17" s="49">
        <v>4</v>
      </c>
      <c r="M17" s="47" t="s">
        <v>15</v>
      </c>
      <c r="N17" s="48" t="s">
        <v>4</v>
      </c>
      <c r="O17" s="92"/>
    </row>
    <row r="18" spans="2:15" x14ac:dyDescent="0.25">
      <c r="B18" s="22"/>
      <c r="C18" s="46">
        <v>5</v>
      </c>
      <c r="D18" s="101" t="s">
        <v>142</v>
      </c>
      <c r="E18" s="48" t="s">
        <v>135</v>
      </c>
      <c r="F18" s="49">
        <v>5</v>
      </c>
      <c r="G18" s="101" t="s">
        <v>265</v>
      </c>
      <c r="H18" s="48" t="s">
        <v>135</v>
      </c>
      <c r="I18" s="49">
        <v>5</v>
      </c>
      <c r="J18" s="47" t="s">
        <v>176</v>
      </c>
      <c r="K18" s="48" t="s">
        <v>153</v>
      </c>
      <c r="L18" s="49">
        <v>5</v>
      </c>
      <c r="M18" s="47" t="s">
        <v>188</v>
      </c>
      <c r="N18" s="48" t="s">
        <v>186</v>
      </c>
      <c r="O18" s="92"/>
    </row>
    <row r="19" spans="2:15" x14ac:dyDescent="0.25">
      <c r="B19" s="22"/>
      <c r="C19" s="46">
        <v>6</v>
      </c>
      <c r="D19" s="101" t="s">
        <v>143</v>
      </c>
      <c r="E19" s="48" t="s">
        <v>135</v>
      </c>
      <c r="F19" s="49">
        <v>6</v>
      </c>
      <c r="G19" s="101" t="s">
        <v>146</v>
      </c>
      <c r="H19" s="48" t="s">
        <v>135</v>
      </c>
      <c r="I19" s="49"/>
      <c r="J19" s="47"/>
      <c r="K19" s="48"/>
      <c r="L19" s="49"/>
      <c r="M19" s="57"/>
      <c r="N19" s="57"/>
      <c r="O19" s="93"/>
    </row>
    <row r="20" spans="2:15" x14ac:dyDescent="0.25">
      <c r="B20" s="22"/>
      <c r="C20" s="46"/>
      <c r="D20" s="101"/>
      <c r="E20" s="48"/>
      <c r="F20" s="49">
        <v>7</v>
      </c>
      <c r="G20" s="101" t="s">
        <v>147</v>
      </c>
      <c r="H20" s="48" t="s">
        <v>135</v>
      </c>
      <c r="I20" s="49"/>
      <c r="J20" s="47"/>
      <c r="K20" s="48"/>
      <c r="L20" s="49"/>
      <c r="M20" s="57"/>
      <c r="N20" s="57"/>
      <c r="O20" s="93"/>
    </row>
    <row r="21" spans="2:15" ht="16.5" x14ac:dyDescent="0.25">
      <c r="C21" s="238" t="s">
        <v>225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40"/>
    </row>
    <row r="22" spans="2:15" ht="16.5" thickBot="1" x14ac:dyDescent="0.3">
      <c r="C22" s="23"/>
      <c r="D22" s="63" t="s">
        <v>244</v>
      </c>
      <c r="E22" s="63"/>
      <c r="F22" s="42"/>
      <c r="G22" s="63" t="s">
        <v>245</v>
      </c>
      <c r="H22" s="63"/>
      <c r="I22" s="42"/>
      <c r="J22" s="63" t="s">
        <v>246</v>
      </c>
      <c r="K22" s="63"/>
      <c r="L22" s="42"/>
      <c r="M22" s="63" t="s">
        <v>247</v>
      </c>
      <c r="N22" s="63"/>
      <c r="O22" s="85"/>
    </row>
    <row r="23" spans="2:15" ht="15.75" thickBot="1" x14ac:dyDescent="0.3">
      <c r="C23" s="71"/>
      <c r="D23" s="72" t="s">
        <v>349</v>
      </c>
      <c r="E23" s="73"/>
      <c r="F23" s="74"/>
      <c r="G23" s="72" t="s">
        <v>349</v>
      </c>
      <c r="H23" s="73"/>
      <c r="I23" s="74"/>
      <c r="J23" s="72" t="s">
        <v>349</v>
      </c>
      <c r="K23" s="73"/>
      <c r="L23" s="74"/>
      <c r="M23" s="72" t="s">
        <v>349</v>
      </c>
      <c r="N23" s="72"/>
      <c r="O23" s="75"/>
    </row>
    <row r="24" spans="2:15" x14ac:dyDescent="0.25">
      <c r="C24" s="46">
        <v>1</v>
      </c>
      <c r="D24" s="47" t="s">
        <v>98</v>
      </c>
      <c r="E24" s="48" t="s">
        <v>96</v>
      </c>
      <c r="F24" s="49">
        <v>1</v>
      </c>
      <c r="G24" s="47" t="s">
        <v>49</v>
      </c>
      <c r="H24" s="48" t="s">
        <v>47</v>
      </c>
      <c r="I24" s="49">
        <v>1</v>
      </c>
      <c r="J24" s="47" t="s">
        <v>64</v>
      </c>
      <c r="K24" s="48" t="s">
        <v>63</v>
      </c>
      <c r="L24" s="49">
        <v>1</v>
      </c>
      <c r="M24" s="47" t="s">
        <v>71</v>
      </c>
      <c r="N24" s="48" t="s">
        <v>68</v>
      </c>
      <c r="O24" s="92"/>
    </row>
    <row r="25" spans="2:15" x14ac:dyDescent="0.25">
      <c r="C25" s="46">
        <v>2</v>
      </c>
      <c r="D25" s="47" t="s">
        <v>99</v>
      </c>
      <c r="E25" s="48" t="s">
        <v>96</v>
      </c>
      <c r="F25" s="49">
        <v>2</v>
      </c>
      <c r="G25" s="47" t="s">
        <v>58</v>
      </c>
      <c r="H25" s="48" t="s">
        <v>47</v>
      </c>
      <c r="I25" s="49">
        <v>2</v>
      </c>
      <c r="J25" s="47" t="s">
        <v>65</v>
      </c>
      <c r="K25" s="48" t="s">
        <v>63</v>
      </c>
      <c r="L25" s="49">
        <v>2</v>
      </c>
      <c r="M25" s="47" t="s">
        <v>73</v>
      </c>
      <c r="N25" s="48" t="s">
        <v>68</v>
      </c>
      <c r="O25" s="92"/>
    </row>
    <row r="26" spans="2:15" x14ac:dyDescent="0.25">
      <c r="C26" s="46">
        <v>3</v>
      </c>
      <c r="D26" s="47" t="s">
        <v>102</v>
      </c>
      <c r="E26" s="48" t="s">
        <v>96</v>
      </c>
      <c r="F26" s="49">
        <v>3</v>
      </c>
      <c r="G26" s="47" t="s">
        <v>28</v>
      </c>
      <c r="H26" s="48" t="s">
        <v>22</v>
      </c>
      <c r="I26" s="49">
        <v>3</v>
      </c>
      <c r="J26" s="47" t="s">
        <v>85</v>
      </c>
      <c r="K26" s="48" t="s">
        <v>82</v>
      </c>
      <c r="L26" s="49">
        <v>3</v>
      </c>
      <c r="M26" s="47" t="s">
        <v>122</v>
      </c>
      <c r="N26" s="48" t="s">
        <v>121</v>
      </c>
      <c r="O26" s="92"/>
    </row>
    <row r="27" spans="2:15" x14ac:dyDescent="0.25">
      <c r="C27" s="46">
        <v>4</v>
      </c>
      <c r="D27" s="47" t="s">
        <v>103</v>
      </c>
      <c r="E27" s="48" t="s">
        <v>96</v>
      </c>
      <c r="F27" s="49">
        <v>4</v>
      </c>
      <c r="G27" s="47" t="s">
        <v>29</v>
      </c>
      <c r="H27" s="48" t="s">
        <v>22</v>
      </c>
      <c r="I27" s="49">
        <v>4</v>
      </c>
      <c r="J27" s="47" t="s">
        <v>86</v>
      </c>
      <c r="K27" s="48" t="s">
        <v>82</v>
      </c>
      <c r="L27" s="49">
        <v>4</v>
      </c>
      <c r="M27" s="47" t="s">
        <v>127</v>
      </c>
      <c r="N27" s="48" t="s">
        <v>121</v>
      </c>
      <c r="O27" s="92"/>
    </row>
    <row r="28" spans="2:15" x14ac:dyDescent="0.25">
      <c r="C28" s="46">
        <v>5</v>
      </c>
      <c r="D28" s="47" t="s">
        <v>196</v>
      </c>
      <c r="E28" s="48" t="s">
        <v>193</v>
      </c>
      <c r="F28" s="49">
        <v>5</v>
      </c>
      <c r="G28" s="47" t="s">
        <v>31</v>
      </c>
      <c r="H28" s="48" t="s">
        <v>22</v>
      </c>
      <c r="I28" s="49">
        <v>5</v>
      </c>
      <c r="J28" s="47" t="s">
        <v>185</v>
      </c>
      <c r="K28" s="48" t="s">
        <v>186</v>
      </c>
      <c r="L28" s="49">
        <v>5</v>
      </c>
      <c r="M28" s="47" t="s">
        <v>128</v>
      </c>
      <c r="N28" s="48" t="s">
        <v>121</v>
      </c>
      <c r="O28" s="92"/>
    </row>
    <row r="29" spans="2:15" x14ac:dyDescent="0.25">
      <c r="C29" s="46">
        <v>6</v>
      </c>
      <c r="D29" s="47" t="s">
        <v>198</v>
      </c>
      <c r="E29" s="48" t="s">
        <v>193</v>
      </c>
      <c r="F29" s="49">
        <v>6</v>
      </c>
      <c r="G29" s="47" t="s">
        <v>43</v>
      </c>
      <c r="H29" s="48" t="s">
        <v>22</v>
      </c>
      <c r="I29" s="49">
        <v>6</v>
      </c>
      <c r="J29" s="47" t="s">
        <v>187</v>
      </c>
      <c r="K29" s="48" t="s">
        <v>186</v>
      </c>
      <c r="L29" s="49"/>
      <c r="M29" s="47"/>
      <c r="N29" s="48"/>
      <c r="O29" s="92"/>
    </row>
    <row r="30" spans="2:15" ht="15.75" thickBot="1" x14ac:dyDescent="0.3">
      <c r="C30" s="46"/>
      <c r="D30" s="47"/>
      <c r="E30" s="48"/>
      <c r="F30" s="49">
        <v>7</v>
      </c>
      <c r="G30" s="47" t="s">
        <v>45</v>
      </c>
      <c r="H30" s="48" t="s">
        <v>22</v>
      </c>
      <c r="I30" s="49"/>
      <c r="L30" s="49"/>
      <c r="M30" s="47"/>
      <c r="N30" s="47"/>
      <c r="O30" s="93"/>
    </row>
    <row r="31" spans="2:15" ht="15.75" thickBot="1" x14ac:dyDescent="0.3">
      <c r="C31" s="66"/>
      <c r="D31" s="67" t="s">
        <v>350</v>
      </c>
      <c r="E31" s="68"/>
      <c r="F31" s="69"/>
      <c r="G31" s="67" t="s">
        <v>350</v>
      </c>
      <c r="H31" s="68"/>
      <c r="I31" s="69"/>
      <c r="J31" s="67" t="s">
        <v>350</v>
      </c>
      <c r="K31" s="68"/>
      <c r="L31" s="69"/>
      <c r="M31" s="67" t="s">
        <v>350</v>
      </c>
      <c r="N31" s="67"/>
      <c r="O31" s="70"/>
    </row>
    <row r="32" spans="2:15" x14ac:dyDescent="0.25">
      <c r="C32" s="46">
        <v>1</v>
      </c>
      <c r="D32" s="101" t="s">
        <v>263</v>
      </c>
      <c r="E32" s="48" t="s">
        <v>135</v>
      </c>
      <c r="F32" s="49">
        <v>1</v>
      </c>
      <c r="G32" s="47" t="s">
        <v>26</v>
      </c>
      <c r="H32" s="48" t="s">
        <v>22</v>
      </c>
      <c r="I32" s="49">
        <v>1</v>
      </c>
      <c r="J32" s="47" t="s">
        <v>7</v>
      </c>
      <c r="K32" s="48" t="s">
        <v>4</v>
      </c>
      <c r="L32" s="49">
        <v>1</v>
      </c>
      <c r="M32" s="47" t="s">
        <v>120</v>
      </c>
      <c r="N32" s="48" t="s">
        <v>121</v>
      </c>
      <c r="O32" s="92"/>
    </row>
    <row r="33" spans="3:15" x14ac:dyDescent="0.25">
      <c r="C33" s="46">
        <v>2</v>
      </c>
      <c r="D33" s="101" t="s">
        <v>137</v>
      </c>
      <c r="E33" s="48" t="s">
        <v>135</v>
      </c>
      <c r="F33" s="49">
        <v>2</v>
      </c>
      <c r="G33" s="47" t="s">
        <v>30</v>
      </c>
      <c r="H33" s="48" t="s">
        <v>22</v>
      </c>
      <c r="I33" s="49">
        <v>2</v>
      </c>
      <c r="J33" s="47" t="s">
        <v>12</v>
      </c>
      <c r="K33" s="48" t="s">
        <v>4</v>
      </c>
      <c r="L33" s="49">
        <v>2</v>
      </c>
      <c r="M33" s="47" t="s">
        <v>124</v>
      </c>
      <c r="N33" s="48" t="s">
        <v>121</v>
      </c>
      <c r="O33" s="92"/>
    </row>
    <row r="34" spans="3:15" x14ac:dyDescent="0.25">
      <c r="C34" s="46">
        <v>3</v>
      </c>
      <c r="D34" s="101" t="s">
        <v>144</v>
      </c>
      <c r="E34" s="48" t="s">
        <v>135</v>
      </c>
      <c r="F34" s="49">
        <v>3</v>
      </c>
      <c r="G34" s="47" t="s">
        <v>38</v>
      </c>
      <c r="H34" s="48" t="s">
        <v>22</v>
      </c>
      <c r="I34" s="49">
        <v>3</v>
      </c>
      <c r="J34" s="47" t="s">
        <v>173</v>
      </c>
      <c r="K34" s="48" t="s">
        <v>153</v>
      </c>
      <c r="L34" s="49">
        <v>3</v>
      </c>
      <c r="M34" s="47" t="s">
        <v>126</v>
      </c>
      <c r="N34" s="48" t="s">
        <v>121</v>
      </c>
      <c r="O34" s="92"/>
    </row>
    <row r="35" spans="3:15" x14ac:dyDescent="0.25">
      <c r="C35" s="46">
        <v>4</v>
      </c>
      <c r="D35" s="101" t="s">
        <v>150</v>
      </c>
      <c r="E35" s="48" t="s">
        <v>135</v>
      </c>
      <c r="F35" s="49">
        <v>4</v>
      </c>
      <c r="G35" s="47" t="s">
        <v>109</v>
      </c>
      <c r="H35" s="48" t="s">
        <v>110</v>
      </c>
      <c r="I35" s="49">
        <v>4</v>
      </c>
      <c r="J35" s="47" t="s">
        <v>189</v>
      </c>
      <c r="K35" s="48" t="s">
        <v>190</v>
      </c>
      <c r="L35" s="49">
        <v>4</v>
      </c>
      <c r="M35" s="47" t="s">
        <v>130</v>
      </c>
      <c r="N35" s="48" t="s">
        <v>121</v>
      </c>
      <c r="O35" s="92"/>
    </row>
    <row r="36" spans="3:15" x14ac:dyDescent="0.25">
      <c r="C36" s="46"/>
      <c r="F36" s="49">
        <v>5</v>
      </c>
      <c r="G36" s="47" t="s">
        <v>111</v>
      </c>
      <c r="H36" s="48" t="s">
        <v>110</v>
      </c>
      <c r="I36" s="49">
        <v>5</v>
      </c>
      <c r="J36" s="47" t="s">
        <v>200</v>
      </c>
      <c r="K36" s="48" t="s">
        <v>201</v>
      </c>
      <c r="L36" s="49">
        <v>5</v>
      </c>
      <c r="M36" s="47" t="s">
        <v>131</v>
      </c>
      <c r="N36" s="48" t="s">
        <v>121</v>
      </c>
      <c r="O36" s="92"/>
    </row>
    <row r="37" spans="3:15" x14ac:dyDescent="0.25">
      <c r="C37" s="46"/>
      <c r="D37" s="47"/>
      <c r="E37" s="48"/>
      <c r="F37" s="49">
        <v>6</v>
      </c>
      <c r="G37" s="47" t="s">
        <v>112</v>
      </c>
      <c r="H37" s="48" t="s">
        <v>110</v>
      </c>
      <c r="I37" s="49">
        <v>6</v>
      </c>
      <c r="J37" s="47" t="s">
        <v>208</v>
      </c>
      <c r="K37" s="48" t="s">
        <v>206</v>
      </c>
      <c r="L37" s="49">
        <v>6</v>
      </c>
      <c r="M37" s="47" t="s">
        <v>132</v>
      </c>
      <c r="N37" s="48" t="s">
        <v>121</v>
      </c>
      <c r="O37" s="93"/>
    </row>
    <row r="38" spans="3:15" x14ac:dyDescent="0.25">
      <c r="C38" s="46"/>
      <c r="D38" s="47"/>
      <c r="E38" s="48"/>
      <c r="F38" s="49">
        <v>7</v>
      </c>
      <c r="G38" s="47" t="s">
        <v>113</v>
      </c>
      <c r="H38" s="48" t="s">
        <v>110</v>
      </c>
      <c r="I38" s="49"/>
      <c r="J38" s="47"/>
      <c r="K38" s="48"/>
      <c r="L38" s="49"/>
      <c r="M38" s="22"/>
      <c r="N38" s="22"/>
      <c r="O38" s="93"/>
    </row>
    <row r="39" spans="3:15" ht="16.5" x14ac:dyDescent="0.25">
      <c r="C39" s="238" t="s">
        <v>226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40"/>
    </row>
    <row r="40" spans="3:15" ht="16.5" thickBot="1" x14ac:dyDescent="0.3">
      <c r="C40" s="23"/>
      <c r="D40" s="63" t="s">
        <v>244</v>
      </c>
      <c r="E40" s="63"/>
      <c r="F40" s="42"/>
      <c r="G40" s="63" t="s">
        <v>245</v>
      </c>
      <c r="H40" s="63"/>
      <c r="I40" s="42"/>
      <c r="J40" s="63" t="s">
        <v>246</v>
      </c>
      <c r="K40" s="63"/>
      <c r="L40" s="42"/>
      <c r="M40" s="63" t="s">
        <v>247</v>
      </c>
      <c r="N40" s="63"/>
      <c r="O40" s="85"/>
    </row>
    <row r="41" spans="3:15" ht="15.75" thickBot="1" x14ac:dyDescent="0.3">
      <c r="C41" s="71"/>
      <c r="D41" s="72" t="s">
        <v>349</v>
      </c>
      <c r="E41" s="73"/>
      <c r="F41" s="74"/>
      <c r="G41" s="72" t="s">
        <v>349</v>
      </c>
      <c r="H41" s="73"/>
      <c r="I41" s="74"/>
      <c r="J41" s="72" t="s">
        <v>349</v>
      </c>
      <c r="K41" s="73"/>
      <c r="L41" s="74"/>
      <c r="M41" s="72" t="s">
        <v>349</v>
      </c>
      <c r="N41" s="72"/>
      <c r="O41" s="75"/>
    </row>
    <row r="42" spans="3:15" x14ac:dyDescent="0.25">
      <c r="C42" s="46">
        <v>1</v>
      </c>
      <c r="D42" s="47" t="s">
        <v>67</v>
      </c>
      <c r="E42" s="48" t="s">
        <v>68</v>
      </c>
      <c r="F42" s="49">
        <v>1</v>
      </c>
      <c r="G42" s="47" t="s">
        <v>21</v>
      </c>
      <c r="H42" s="48" t="s">
        <v>22</v>
      </c>
      <c r="I42" s="49">
        <v>1</v>
      </c>
      <c r="J42" s="47" t="s">
        <v>16</v>
      </c>
      <c r="K42" s="48" t="s">
        <v>4</v>
      </c>
      <c r="L42" s="49">
        <v>1</v>
      </c>
      <c r="M42" s="47" t="s">
        <v>77</v>
      </c>
      <c r="N42" s="48" t="s">
        <v>76</v>
      </c>
      <c r="O42" s="92"/>
    </row>
    <row r="43" spans="3:15" x14ac:dyDescent="0.25">
      <c r="C43" s="46">
        <v>2</v>
      </c>
      <c r="D43" s="47" t="s">
        <v>69</v>
      </c>
      <c r="E43" s="48" t="s">
        <v>68</v>
      </c>
      <c r="F43" s="49">
        <v>2</v>
      </c>
      <c r="G43" s="47" t="s">
        <v>27</v>
      </c>
      <c r="H43" s="48" t="s">
        <v>22</v>
      </c>
      <c r="I43" s="49">
        <v>2</v>
      </c>
      <c r="J43" s="47" t="s">
        <v>81</v>
      </c>
      <c r="K43" s="48" t="s">
        <v>82</v>
      </c>
      <c r="L43" s="49">
        <v>2</v>
      </c>
      <c r="M43" s="47" t="s">
        <v>78</v>
      </c>
      <c r="N43" s="48" t="s">
        <v>76</v>
      </c>
      <c r="O43" s="92"/>
    </row>
    <row r="44" spans="3:15" x14ac:dyDescent="0.25">
      <c r="C44" s="46">
        <v>3</v>
      </c>
      <c r="D44" s="47" t="s">
        <v>70</v>
      </c>
      <c r="E44" s="48" t="s">
        <v>68</v>
      </c>
      <c r="F44" s="49">
        <v>3</v>
      </c>
      <c r="G44" s="47" t="s">
        <v>33</v>
      </c>
      <c r="H44" s="48" t="s">
        <v>22</v>
      </c>
      <c r="I44" s="49">
        <v>3</v>
      </c>
      <c r="J44" s="47" t="s">
        <v>83</v>
      </c>
      <c r="K44" s="48" t="s">
        <v>82</v>
      </c>
      <c r="L44" s="49">
        <v>3</v>
      </c>
      <c r="M44" s="47" t="s">
        <v>80</v>
      </c>
      <c r="N44" s="48" t="s">
        <v>76</v>
      </c>
      <c r="O44" s="92"/>
    </row>
    <row r="45" spans="3:15" x14ac:dyDescent="0.25">
      <c r="C45" s="46">
        <v>4</v>
      </c>
      <c r="D45" s="47" t="s">
        <v>72</v>
      </c>
      <c r="E45" s="48" t="s">
        <v>68</v>
      </c>
      <c r="F45" s="49">
        <v>4</v>
      </c>
      <c r="G45" s="47" t="s">
        <v>34</v>
      </c>
      <c r="H45" s="48" t="s">
        <v>22</v>
      </c>
      <c r="I45" s="49">
        <v>4</v>
      </c>
      <c r="J45" s="47" t="s">
        <v>87</v>
      </c>
      <c r="K45" s="48" t="s">
        <v>82</v>
      </c>
      <c r="L45" s="49">
        <v>4</v>
      </c>
      <c r="M45" s="47" t="s">
        <v>114</v>
      </c>
      <c r="N45" s="48" t="s">
        <v>110</v>
      </c>
      <c r="O45" s="92"/>
    </row>
    <row r="46" spans="3:15" x14ac:dyDescent="0.25">
      <c r="C46" s="46">
        <v>5</v>
      </c>
      <c r="D46" s="47" t="s">
        <v>74</v>
      </c>
      <c r="E46" s="48" t="s">
        <v>68</v>
      </c>
      <c r="F46" s="49">
        <v>5</v>
      </c>
      <c r="G46" s="47" t="s">
        <v>35</v>
      </c>
      <c r="H46" s="48" t="s">
        <v>22</v>
      </c>
      <c r="I46" s="49">
        <v>5</v>
      </c>
      <c r="J46" s="47" t="s">
        <v>88</v>
      </c>
      <c r="K46" s="48" t="s">
        <v>82</v>
      </c>
      <c r="L46" s="49">
        <v>5</v>
      </c>
      <c r="M46" s="47" t="s">
        <v>115</v>
      </c>
      <c r="N46" s="48" t="s">
        <v>110</v>
      </c>
      <c r="O46" s="92"/>
    </row>
    <row r="47" spans="3:15" x14ac:dyDescent="0.25">
      <c r="C47" s="46">
        <v>6</v>
      </c>
      <c r="D47" s="47" t="s">
        <v>123</v>
      </c>
      <c r="E47" s="48" t="s">
        <v>121</v>
      </c>
      <c r="F47" s="49">
        <v>6</v>
      </c>
      <c r="G47" s="47" t="s">
        <v>36</v>
      </c>
      <c r="H47" s="48" t="s">
        <v>22</v>
      </c>
      <c r="I47" s="49"/>
      <c r="J47" s="58"/>
      <c r="K47" s="58"/>
      <c r="L47" s="49">
        <v>6</v>
      </c>
      <c r="M47" s="47" t="s">
        <v>118</v>
      </c>
      <c r="N47" s="48" t="s">
        <v>110</v>
      </c>
      <c r="O47" s="92"/>
    </row>
    <row r="48" spans="3:15" ht="15.75" thickBot="1" x14ac:dyDescent="0.3">
      <c r="C48" s="46">
        <v>7</v>
      </c>
      <c r="D48" s="47" t="s">
        <v>129</v>
      </c>
      <c r="E48" s="48" t="s">
        <v>121</v>
      </c>
      <c r="F48" s="49">
        <v>7</v>
      </c>
      <c r="G48" s="47" t="s">
        <v>41</v>
      </c>
      <c r="H48" s="48" t="s">
        <v>22</v>
      </c>
      <c r="I48" s="49"/>
      <c r="J48" s="47"/>
      <c r="K48" s="48"/>
      <c r="L48" s="49"/>
      <c r="M48" s="22"/>
      <c r="N48" s="22"/>
      <c r="O48" s="93"/>
    </row>
    <row r="49" spans="3:15" ht="15.75" thickBot="1" x14ac:dyDescent="0.3">
      <c r="C49" s="66"/>
      <c r="D49" s="67" t="s">
        <v>350</v>
      </c>
      <c r="E49" s="68"/>
      <c r="F49" s="69"/>
      <c r="G49" s="67" t="s">
        <v>350</v>
      </c>
      <c r="H49" s="68"/>
      <c r="I49" s="69"/>
      <c r="J49" s="67" t="s">
        <v>350</v>
      </c>
      <c r="K49" s="68"/>
      <c r="L49" s="69"/>
      <c r="M49" s="67" t="s">
        <v>350</v>
      </c>
      <c r="N49" s="67"/>
      <c r="O49" s="70"/>
    </row>
    <row r="50" spans="3:15" x14ac:dyDescent="0.25">
      <c r="C50" s="46">
        <v>1</v>
      </c>
      <c r="D50" s="47" t="s">
        <v>100</v>
      </c>
      <c r="E50" s="48" t="s">
        <v>96</v>
      </c>
      <c r="F50" s="49">
        <v>1</v>
      </c>
      <c r="G50" s="47" t="s">
        <v>48</v>
      </c>
      <c r="H50" s="48" t="s">
        <v>47</v>
      </c>
      <c r="I50" s="49">
        <v>1</v>
      </c>
      <c r="J50" s="47" t="s">
        <v>62</v>
      </c>
      <c r="K50" s="48" t="s">
        <v>63</v>
      </c>
      <c r="L50" s="49">
        <v>1</v>
      </c>
      <c r="M50" s="47" t="s">
        <v>91</v>
      </c>
      <c r="N50" s="48" t="s">
        <v>90</v>
      </c>
      <c r="O50" s="92"/>
    </row>
    <row r="51" spans="3:15" x14ac:dyDescent="0.25">
      <c r="C51" s="46">
        <v>2</v>
      </c>
      <c r="D51" s="47" t="s">
        <v>101</v>
      </c>
      <c r="E51" s="48" t="s">
        <v>96</v>
      </c>
      <c r="F51" s="49">
        <v>2</v>
      </c>
      <c r="G51" s="47" t="s">
        <v>50</v>
      </c>
      <c r="H51" s="48" t="s">
        <v>47</v>
      </c>
      <c r="I51" s="49">
        <v>2</v>
      </c>
      <c r="J51" s="47" t="s">
        <v>66</v>
      </c>
      <c r="K51" s="48" t="s">
        <v>63</v>
      </c>
      <c r="L51" s="49">
        <v>2</v>
      </c>
      <c r="M51" s="47" t="s">
        <v>179</v>
      </c>
      <c r="N51" s="48" t="s">
        <v>180</v>
      </c>
      <c r="O51" s="92"/>
    </row>
    <row r="52" spans="3:15" x14ac:dyDescent="0.25">
      <c r="C52" s="46">
        <v>3</v>
      </c>
      <c r="D52" s="47" t="s">
        <v>105</v>
      </c>
      <c r="E52" s="48" t="s">
        <v>96</v>
      </c>
      <c r="F52" s="49">
        <v>3</v>
      </c>
      <c r="G52" s="47" t="s">
        <v>57</v>
      </c>
      <c r="H52" s="48" t="s">
        <v>47</v>
      </c>
      <c r="I52" s="49">
        <v>3</v>
      </c>
      <c r="J52" s="47" t="s">
        <v>159</v>
      </c>
      <c r="K52" s="48" t="s">
        <v>153</v>
      </c>
      <c r="L52" s="49">
        <v>3</v>
      </c>
      <c r="M52" s="47" t="s">
        <v>181</v>
      </c>
      <c r="N52" s="48" t="s">
        <v>180</v>
      </c>
      <c r="O52" s="92"/>
    </row>
    <row r="53" spans="3:15" x14ac:dyDescent="0.25">
      <c r="C53" s="46">
        <v>4</v>
      </c>
      <c r="D53" s="101" t="s">
        <v>141</v>
      </c>
      <c r="E53" s="48" t="s">
        <v>135</v>
      </c>
      <c r="F53" s="49">
        <v>4</v>
      </c>
      <c r="G53" s="47" t="s">
        <v>60</v>
      </c>
      <c r="H53" s="48" t="s">
        <v>47</v>
      </c>
      <c r="I53" s="49">
        <v>4</v>
      </c>
      <c r="J53" s="47" t="s">
        <v>164</v>
      </c>
      <c r="K53" s="48" t="s">
        <v>153</v>
      </c>
      <c r="L53" s="49">
        <v>4</v>
      </c>
      <c r="M53" s="47" t="s">
        <v>203</v>
      </c>
      <c r="N53" s="48" t="s">
        <v>201</v>
      </c>
      <c r="O53" s="92"/>
    </row>
    <row r="54" spans="3:15" x14ac:dyDescent="0.25">
      <c r="C54" s="46">
        <v>5</v>
      </c>
      <c r="D54" s="101" t="s">
        <v>145</v>
      </c>
      <c r="E54" s="48" t="s">
        <v>135</v>
      </c>
      <c r="F54" s="49">
        <v>5</v>
      </c>
      <c r="G54" s="47" t="s">
        <v>24</v>
      </c>
      <c r="H54" s="48" t="s">
        <v>22</v>
      </c>
      <c r="I54" s="49">
        <v>5</v>
      </c>
      <c r="J54" s="47" t="s">
        <v>175</v>
      </c>
      <c r="K54" s="48" t="s">
        <v>153</v>
      </c>
      <c r="L54" s="49">
        <v>5</v>
      </c>
      <c r="M54" s="47" t="s">
        <v>204</v>
      </c>
      <c r="N54" s="48" t="s">
        <v>201</v>
      </c>
      <c r="O54" s="92"/>
    </row>
    <row r="55" spans="3:15" x14ac:dyDescent="0.25">
      <c r="C55" s="46">
        <v>6</v>
      </c>
      <c r="D55" s="47" t="s">
        <v>192</v>
      </c>
      <c r="E55" s="48" t="s">
        <v>193</v>
      </c>
      <c r="F55" s="49">
        <v>6</v>
      </c>
      <c r="G55" s="47" t="s">
        <v>42</v>
      </c>
      <c r="H55" s="48" t="s">
        <v>22</v>
      </c>
      <c r="I55" s="49"/>
      <c r="J55" s="47"/>
      <c r="K55" s="48"/>
      <c r="L55" s="49"/>
      <c r="M55" s="22"/>
      <c r="N55" s="22"/>
      <c r="O55" s="93"/>
    </row>
    <row r="56" spans="3:15" x14ac:dyDescent="0.25">
      <c r="C56" s="46">
        <v>7</v>
      </c>
      <c r="D56" s="47" t="s">
        <v>199</v>
      </c>
      <c r="E56" s="48" t="s">
        <v>193</v>
      </c>
      <c r="F56" s="49"/>
      <c r="G56" s="47"/>
      <c r="H56" s="48"/>
      <c r="I56" s="49"/>
      <c r="J56" s="47"/>
      <c r="K56" s="48"/>
      <c r="L56" s="49"/>
      <c r="M56" s="57"/>
      <c r="N56" s="57"/>
      <c r="O56" s="93"/>
    </row>
    <row r="57" spans="3:15" ht="16.5" x14ac:dyDescent="0.25">
      <c r="C57" s="238" t="s">
        <v>227</v>
      </c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40"/>
    </row>
    <row r="58" spans="3:15" ht="16.5" thickBot="1" x14ac:dyDescent="0.3">
      <c r="C58" s="23"/>
      <c r="D58" s="63" t="s">
        <v>244</v>
      </c>
      <c r="E58" s="63"/>
      <c r="F58" s="42"/>
      <c r="G58" s="63" t="s">
        <v>245</v>
      </c>
      <c r="H58" s="63"/>
      <c r="I58" s="42"/>
      <c r="J58" s="63" t="s">
        <v>246</v>
      </c>
      <c r="K58" s="63"/>
      <c r="L58" s="42"/>
      <c r="M58" s="63" t="s">
        <v>247</v>
      </c>
      <c r="N58" s="63"/>
      <c r="O58" s="85"/>
    </row>
    <row r="59" spans="3:15" ht="15.75" thickBot="1" x14ac:dyDescent="0.3">
      <c r="C59" s="71"/>
      <c r="D59" s="72" t="s">
        <v>349</v>
      </c>
      <c r="E59" s="73"/>
      <c r="F59" s="74"/>
      <c r="G59" s="72" t="s">
        <v>349</v>
      </c>
      <c r="H59" s="73"/>
      <c r="I59" s="74"/>
      <c r="J59" s="72" t="s">
        <v>349</v>
      </c>
      <c r="K59" s="73"/>
      <c r="L59" s="74"/>
      <c r="M59" s="72" t="s">
        <v>349</v>
      </c>
      <c r="N59" s="72"/>
      <c r="O59" s="75"/>
    </row>
    <row r="60" spans="3:15" x14ac:dyDescent="0.25">
      <c r="C60" s="46">
        <v>1</v>
      </c>
      <c r="D60" s="47" t="s">
        <v>17</v>
      </c>
      <c r="E60" s="48" t="s">
        <v>18</v>
      </c>
      <c r="F60" s="49">
        <v>1</v>
      </c>
      <c r="G60" s="47" t="s">
        <v>32</v>
      </c>
      <c r="H60" s="48" t="s">
        <v>22</v>
      </c>
      <c r="I60" s="49">
        <v>1</v>
      </c>
      <c r="J60" s="47" t="s">
        <v>163</v>
      </c>
      <c r="K60" s="48" t="s">
        <v>153</v>
      </c>
      <c r="L60" s="49">
        <v>1</v>
      </c>
      <c r="M60" s="47" t="s">
        <v>75</v>
      </c>
      <c r="N60" s="48" t="s">
        <v>76</v>
      </c>
      <c r="O60" s="92"/>
    </row>
    <row r="61" spans="3:15" x14ac:dyDescent="0.25">
      <c r="C61" s="46">
        <v>2</v>
      </c>
      <c r="D61" s="47" t="s">
        <v>19</v>
      </c>
      <c r="E61" s="48" t="s">
        <v>18</v>
      </c>
      <c r="F61" s="49">
        <v>2</v>
      </c>
      <c r="G61" s="47" t="s">
        <v>40</v>
      </c>
      <c r="H61" s="48" t="s">
        <v>22</v>
      </c>
      <c r="I61" s="49">
        <v>2</v>
      </c>
      <c r="J61" s="47" t="s">
        <v>168</v>
      </c>
      <c r="K61" s="48" t="s">
        <v>153</v>
      </c>
      <c r="L61" s="49">
        <v>2</v>
      </c>
      <c r="M61" s="47" t="s">
        <v>79</v>
      </c>
      <c r="N61" s="48" t="s">
        <v>76</v>
      </c>
      <c r="O61" s="92"/>
    </row>
    <row r="62" spans="3:15" x14ac:dyDescent="0.25">
      <c r="C62" s="46">
        <v>3</v>
      </c>
      <c r="D62" s="47" t="s">
        <v>20</v>
      </c>
      <c r="E62" s="48" t="s">
        <v>18</v>
      </c>
      <c r="F62" s="49">
        <v>3</v>
      </c>
      <c r="G62" s="47" t="s">
        <v>44</v>
      </c>
      <c r="H62" s="48" t="s">
        <v>22</v>
      </c>
      <c r="I62" s="49">
        <v>3</v>
      </c>
      <c r="J62" s="47" t="s">
        <v>169</v>
      </c>
      <c r="K62" s="48" t="s">
        <v>153</v>
      </c>
      <c r="L62" s="49">
        <v>3</v>
      </c>
      <c r="M62" s="47" t="s">
        <v>89</v>
      </c>
      <c r="N62" s="48" t="s">
        <v>90</v>
      </c>
      <c r="O62" s="92"/>
    </row>
    <row r="63" spans="3:15" x14ac:dyDescent="0.25">
      <c r="C63" s="46">
        <v>4</v>
      </c>
      <c r="D63" s="47" t="s">
        <v>106</v>
      </c>
      <c r="E63" s="48" t="s">
        <v>107</v>
      </c>
      <c r="F63" s="49">
        <v>4</v>
      </c>
      <c r="G63" s="47" t="s">
        <v>269</v>
      </c>
      <c r="H63" s="48" t="s">
        <v>47</v>
      </c>
      <c r="I63" s="49">
        <v>4</v>
      </c>
      <c r="J63" s="47" t="s">
        <v>170</v>
      </c>
      <c r="K63" s="48" t="s">
        <v>153</v>
      </c>
      <c r="L63" s="49">
        <v>4</v>
      </c>
      <c r="M63" s="47" t="s">
        <v>116</v>
      </c>
      <c r="N63" s="48" t="s">
        <v>110</v>
      </c>
      <c r="O63" s="92"/>
    </row>
    <row r="64" spans="3:15" x14ac:dyDescent="0.25">
      <c r="C64" s="46">
        <v>5</v>
      </c>
      <c r="D64" s="47" t="s">
        <v>108</v>
      </c>
      <c r="E64" s="48" t="s">
        <v>107</v>
      </c>
      <c r="F64" s="49">
        <v>5</v>
      </c>
      <c r="G64" s="47" t="s">
        <v>52</v>
      </c>
      <c r="H64" s="48" t="s">
        <v>47</v>
      </c>
      <c r="I64" s="49"/>
      <c r="J64" s="47"/>
      <c r="K64" s="48"/>
      <c r="L64" s="49">
        <v>5</v>
      </c>
      <c r="M64" s="47" t="s">
        <v>117</v>
      </c>
      <c r="N64" s="48" t="s">
        <v>110</v>
      </c>
      <c r="O64" s="92"/>
    </row>
    <row r="65" spans="3:15" x14ac:dyDescent="0.25">
      <c r="C65" s="46"/>
      <c r="D65" s="47"/>
      <c r="E65" s="48"/>
      <c r="F65" s="49">
        <v>6</v>
      </c>
      <c r="G65" s="47" t="s">
        <v>271</v>
      </c>
      <c r="H65" s="48" t="s">
        <v>47</v>
      </c>
      <c r="I65" s="49"/>
      <c r="J65" s="47"/>
      <c r="K65" s="48"/>
      <c r="L65" s="49">
        <v>6</v>
      </c>
      <c r="M65" s="47" t="s">
        <v>119</v>
      </c>
      <c r="N65" s="48" t="s">
        <v>110</v>
      </c>
      <c r="O65" s="92"/>
    </row>
    <row r="66" spans="3:15" ht="15.75" thickBot="1" x14ac:dyDescent="0.3">
      <c r="C66" s="46"/>
      <c r="D66" s="47"/>
      <c r="E66" s="48"/>
      <c r="F66" s="49">
        <v>7</v>
      </c>
      <c r="G66" s="102" t="s">
        <v>228</v>
      </c>
      <c r="H66" s="103" t="s">
        <v>229</v>
      </c>
      <c r="I66" s="49"/>
      <c r="J66" s="47"/>
      <c r="K66" s="48"/>
      <c r="L66" s="49">
        <v>7</v>
      </c>
      <c r="M66" s="47" t="s">
        <v>133</v>
      </c>
      <c r="N66" s="48" t="s">
        <v>134</v>
      </c>
      <c r="O66" s="93"/>
    </row>
    <row r="67" spans="3:15" ht="15.75" thickBot="1" x14ac:dyDescent="0.3">
      <c r="C67" s="66"/>
      <c r="D67" s="67" t="s">
        <v>350</v>
      </c>
      <c r="E67" s="68"/>
      <c r="F67" s="69"/>
      <c r="G67" s="67" t="s">
        <v>350</v>
      </c>
      <c r="H67" s="68"/>
      <c r="I67" s="69"/>
      <c r="J67" s="67" t="s">
        <v>350</v>
      </c>
      <c r="K67" s="68"/>
      <c r="L67" s="69"/>
      <c r="M67" s="67" t="s">
        <v>350</v>
      </c>
      <c r="N67" s="67"/>
      <c r="O67" s="70"/>
    </row>
    <row r="68" spans="3:15" x14ac:dyDescent="0.25">
      <c r="C68" s="46">
        <v>1</v>
      </c>
      <c r="D68" s="47" t="s">
        <v>95</v>
      </c>
      <c r="E68" s="48" t="s">
        <v>96</v>
      </c>
      <c r="F68" s="49">
        <v>1</v>
      </c>
      <c r="G68" s="47" t="s">
        <v>46</v>
      </c>
      <c r="H68" s="48" t="s">
        <v>47</v>
      </c>
      <c r="I68" s="49">
        <v>1</v>
      </c>
      <c r="J68" s="47" t="s">
        <v>84</v>
      </c>
      <c r="K68" s="48" t="s">
        <v>82</v>
      </c>
      <c r="L68" s="49">
        <v>1</v>
      </c>
      <c r="M68" s="47" t="s">
        <v>92</v>
      </c>
      <c r="N68" s="48" t="s">
        <v>93</v>
      </c>
      <c r="O68" s="92"/>
    </row>
    <row r="69" spans="3:15" x14ac:dyDescent="0.25">
      <c r="C69" s="46">
        <v>2</v>
      </c>
      <c r="D69" s="47" t="s">
        <v>97</v>
      </c>
      <c r="E69" s="48" t="s">
        <v>96</v>
      </c>
      <c r="F69" s="49">
        <v>2</v>
      </c>
      <c r="G69" s="47" t="s">
        <v>270</v>
      </c>
      <c r="H69" s="48" t="s">
        <v>47</v>
      </c>
      <c r="I69" s="49">
        <v>2</v>
      </c>
      <c r="J69" s="47" t="s">
        <v>156</v>
      </c>
      <c r="K69" s="48" t="s">
        <v>153</v>
      </c>
      <c r="L69" s="49">
        <v>2</v>
      </c>
      <c r="M69" s="47" t="s">
        <v>94</v>
      </c>
      <c r="N69" s="48" t="s">
        <v>93</v>
      </c>
      <c r="O69" s="92"/>
    </row>
    <row r="70" spans="3:15" x14ac:dyDescent="0.25">
      <c r="C70" s="46">
        <v>3</v>
      </c>
      <c r="D70" s="47" t="s">
        <v>194</v>
      </c>
      <c r="E70" s="48" t="s">
        <v>193</v>
      </c>
      <c r="F70" s="49">
        <v>3</v>
      </c>
      <c r="G70" s="47" t="s">
        <v>51</v>
      </c>
      <c r="H70" s="48" t="s">
        <v>47</v>
      </c>
      <c r="I70" s="49">
        <v>3</v>
      </c>
      <c r="J70" s="47" t="s">
        <v>165</v>
      </c>
      <c r="K70" s="48" t="s">
        <v>153</v>
      </c>
      <c r="L70" s="49">
        <v>3</v>
      </c>
      <c r="M70" s="47" t="s">
        <v>182</v>
      </c>
      <c r="N70" s="48" t="s">
        <v>183</v>
      </c>
      <c r="O70" s="92"/>
    </row>
    <row r="71" spans="3:15" x14ac:dyDescent="0.25">
      <c r="C71" s="46">
        <v>4</v>
      </c>
      <c r="D71" s="47" t="s">
        <v>195</v>
      </c>
      <c r="E71" s="48" t="s">
        <v>193</v>
      </c>
      <c r="F71" s="49">
        <v>4</v>
      </c>
      <c r="G71" s="47" t="s">
        <v>209</v>
      </c>
      <c r="H71" s="48" t="s">
        <v>47</v>
      </c>
      <c r="I71" s="49">
        <v>4</v>
      </c>
      <c r="J71" s="47" t="s">
        <v>166</v>
      </c>
      <c r="K71" s="48" t="s">
        <v>153</v>
      </c>
      <c r="L71" s="49">
        <v>4</v>
      </c>
      <c r="M71" s="47" t="s">
        <v>184</v>
      </c>
      <c r="N71" s="48" t="s">
        <v>183</v>
      </c>
      <c r="O71" s="92"/>
    </row>
    <row r="72" spans="3:15" x14ac:dyDescent="0.25">
      <c r="C72" s="46">
        <v>5</v>
      </c>
      <c r="D72" s="47" t="s">
        <v>197</v>
      </c>
      <c r="E72" s="48" t="s">
        <v>193</v>
      </c>
      <c r="F72" s="49">
        <v>5</v>
      </c>
      <c r="G72" s="47" t="s">
        <v>53</v>
      </c>
      <c r="H72" s="48" t="s">
        <v>47</v>
      </c>
      <c r="I72" s="49">
        <v>5</v>
      </c>
      <c r="J72" s="47" t="s">
        <v>177</v>
      </c>
      <c r="K72" s="48" t="s">
        <v>153</v>
      </c>
      <c r="L72" s="49">
        <v>5</v>
      </c>
      <c r="M72" s="47" t="s">
        <v>191</v>
      </c>
      <c r="N72" s="48" t="s">
        <v>190</v>
      </c>
      <c r="O72" s="92"/>
    </row>
    <row r="73" spans="3:15" x14ac:dyDescent="0.25">
      <c r="C73" s="46"/>
      <c r="D73" s="47"/>
      <c r="E73" s="48"/>
      <c r="F73" s="49">
        <v>6</v>
      </c>
      <c r="G73" s="47" t="s">
        <v>55</v>
      </c>
      <c r="H73" s="48" t="s">
        <v>47</v>
      </c>
      <c r="I73" s="49"/>
      <c r="J73" s="47"/>
      <c r="K73" s="48"/>
      <c r="L73" s="49">
        <v>6</v>
      </c>
      <c r="M73" s="47" t="s">
        <v>202</v>
      </c>
      <c r="N73" s="48" t="s">
        <v>201</v>
      </c>
      <c r="O73" s="93"/>
    </row>
    <row r="74" spans="3:15" x14ac:dyDescent="0.25">
      <c r="C74" s="46"/>
      <c r="D74" s="47"/>
      <c r="E74" s="48"/>
      <c r="F74" s="49">
        <v>7</v>
      </c>
      <c r="G74" s="47" t="s">
        <v>59</v>
      </c>
      <c r="H74" s="48" t="s">
        <v>47</v>
      </c>
      <c r="I74" s="49"/>
      <c r="J74" s="47"/>
      <c r="K74" s="48"/>
      <c r="L74" s="49">
        <v>7</v>
      </c>
      <c r="M74" s="47" t="s">
        <v>205</v>
      </c>
      <c r="N74" s="48" t="s">
        <v>206</v>
      </c>
      <c r="O74" s="93"/>
    </row>
    <row r="75" spans="3:15" ht="15.75" thickBot="1" x14ac:dyDescent="0.3">
      <c r="C75" s="95"/>
      <c r="D75" s="96"/>
      <c r="E75" s="96"/>
      <c r="F75" s="97"/>
      <c r="G75" s="98"/>
      <c r="H75" s="104"/>
      <c r="I75" s="97"/>
      <c r="J75" s="167"/>
      <c r="K75" s="167"/>
      <c r="L75" s="97">
        <v>8</v>
      </c>
      <c r="M75" s="98" t="s">
        <v>207</v>
      </c>
      <c r="N75" s="99" t="s">
        <v>206</v>
      </c>
      <c r="O75" s="100"/>
    </row>
    <row r="106" spans="3:3" x14ac:dyDescent="0.25">
      <c r="C106"/>
    </row>
    <row r="115" spans="3:3" x14ac:dyDescent="0.25">
      <c r="C115"/>
    </row>
    <row r="118" spans="3:3" x14ac:dyDescent="0.25">
      <c r="C118"/>
    </row>
    <row r="121" spans="3:3" x14ac:dyDescent="0.25">
      <c r="C121"/>
    </row>
    <row r="127" spans="3:3" x14ac:dyDescent="0.25">
      <c r="C127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  <row r="134" spans="3:3" x14ac:dyDescent="0.25">
      <c r="C134"/>
    </row>
    <row r="135" spans="3:3" x14ac:dyDescent="0.25">
      <c r="C135"/>
    </row>
    <row r="136" spans="3:3" x14ac:dyDescent="0.25">
      <c r="C136"/>
    </row>
    <row r="137" spans="3:3" x14ac:dyDescent="0.25">
      <c r="C137"/>
    </row>
  </sheetData>
  <sortState ref="Q57:R104">
    <sortCondition ref="R57:R104"/>
    <sortCondition ref="Q57:Q104"/>
  </sortState>
  <mergeCells count="6">
    <mergeCell ref="C57:O57"/>
    <mergeCell ref="C2:J2"/>
    <mergeCell ref="K2:N2"/>
    <mergeCell ref="C3:O3"/>
    <mergeCell ref="C21:O21"/>
    <mergeCell ref="C39:O39"/>
  </mergeCells>
  <printOptions horizontalCentered="1" verticalCentered="1" gridLines="1"/>
  <pageMargins left="0.25" right="0.25" top="0.25" bottom="0.25" header="0" footer="0"/>
  <pageSetup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3"/>
  <sheetViews>
    <sheetView zoomScaleNormal="100" workbookViewId="0">
      <selection activeCell="Q58" sqref="Q58"/>
    </sheetView>
  </sheetViews>
  <sheetFormatPr defaultRowHeight="15" x14ac:dyDescent="0.25"/>
  <cols>
    <col min="2" max="2" width="6.28515625" customWidth="1"/>
    <col min="3" max="3" width="30.7109375" style="9" customWidth="1"/>
    <col min="4" max="5" width="7.5703125" style="10" customWidth="1"/>
    <col min="6" max="6" width="7.7109375" style="9" customWidth="1"/>
    <col min="7" max="8" width="7.7109375" style="10" customWidth="1"/>
    <col min="9" max="9" width="31.7109375" style="9" customWidth="1"/>
    <col min="10" max="11" width="7.7109375" style="10" customWidth="1"/>
    <col min="12" max="12" width="7.71093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295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164"/>
      <c r="S3" s="164"/>
      <c r="T3" s="165"/>
    </row>
    <row r="4" spans="2:20" s="9" customFormat="1" ht="15.75" x14ac:dyDescent="0.25">
      <c r="B4" s="115"/>
      <c r="C4" s="222" t="s">
        <v>298</v>
      </c>
      <c r="D4" s="222"/>
      <c r="E4" s="223"/>
      <c r="F4" s="222"/>
      <c r="G4" s="222"/>
      <c r="H4" s="223"/>
      <c r="I4" s="222" t="s">
        <v>299</v>
      </c>
      <c r="J4" s="222"/>
      <c r="K4" s="223"/>
      <c r="L4" s="222"/>
      <c r="M4" s="222"/>
      <c r="N4" s="224"/>
    </row>
    <row r="5" spans="2:20" s="10" customFormat="1" ht="18" customHeight="1" x14ac:dyDescent="0.25">
      <c r="B5" s="189"/>
      <c r="C5" s="120" t="s">
        <v>0</v>
      </c>
      <c r="D5" s="121"/>
      <c r="E5" s="122"/>
      <c r="F5" s="120"/>
      <c r="G5" s="121"/>
      <c r="H5" s="122"/>
      <c r="I5" s="120" t="s">
        <v>0</v>
      </c>
      <c r="J5" s="121"/>
      <c r="K5" s="122"/>
      <c r="L5" s="120"/>
      <c r="M5" s="121"/>
      <c r="N5" s="123"/>
    </row>
    <row r="6" spans="2:20" ht="18" customHeight="1" x14ac:dyDescent="0.25">
      <c r="B6" s="180">
        <v>1</v>
      </c>
      <c r="C6" s="124" t="s">
        <v>139</v>
      </c>
      <c r="D6" s="125" t="s">
        <v>135</v>
      </c>
      <c r="E6" s="126">
        <v>2489</v>
      </c>
      <c r="F6" s="124"/>
      <c r="G6" s="125"/>
      <c r="H6" s="126"/>
      <c r="I6" s="127" t="s">
        <v>113</v>
      </c>
      <c r="J6" s="125" t="s">
        <v>110</v>
      </c>
      <c r="K6" s="125">
        <v>1110</v>
      </c>
      <c r="L6" s="127"/>
      <c r="M6" s="125"/>
      <c r="N6" s="128"/>
    </row>
    <row r="7" spans="2:20" ht="18" customHeight="1" x14ac:dyDescent="0.25">
      <c r="B7" s="180">
        <v>2</v>
      </c>
      <c r="C7" s="127" t="s">
        <v>167</v>
      </c>
      <c r="D7" s="125" t="s">
        <v>153</v>
      </c>
      <c r="E7" s="125">
        <v>2063</v>
      </c>
      <c r="F7" s="127"/>
      <c r="G7" s="125"/>
      <c r="H7" s="125"/>
      <c r="I7" s="124" t="s">
        <v>144</v>
      </c>
      <c r="J7" s="125" t="s">
        <v>135</v>
      </c>
      <c r="K7" s="126">
        <v>1096</v>
      </c>
      <c r="L7" s="127"/>
      <c r="M7" s="125"/>
      <c r="N7" s="128"/>
    </row>
    <row r="8" spans="2:20" ht="18" customHeight="1" x14ac:dyDescent="0.25">
      <c r="B8" s="180">
        <v>3</v>
      </c>
      <c r="C8" s="124" t="s">
        <v>264</v>
      </c>
      <c r="D8" s="125" t="s">
        <v>135</v>
      </c>
      <c r="E8" s="126">
        <v>2035</v>
      </c>
      <c r="F8" s="127"/>
      <c r="G8" s="125"/>
      <c r="H8" s="125"/>
      <c r="I8" s="127" t="s">
        <v>112</v>
      </c>
      <c r="J8" s="125" t="s">
        <v>110</v>
      </c>
      <c r="K8" s="125">
        <v>1085</v>
      </c>
      <c r="L8" s="127"/>
      <c r="M8" s="125"/>
      <c r="N8" s="128"/>
    </row>
    <row r="9" spans="2:20" ht="18" customHeight="1" x14ac:dyDescent="0.25">
      <c r="B9" s="180">
        <v>4</v>
      </c>
      <c r="C9" s="124" t="s">
        <v>149</v>
      </c>
      <c r="D9" s="125" t="s">
        <v>135</v>
      </c>
      <c r="E9" s="126">
        <v>2008</v>
      </c>
      <c r="F9" s="127"/>
      <c r="G9" s="125"/>
      <c r="H9" s="125"/>
      <c r="I9" s="127" t="s">
        <v>12</v>
      </c>
      <c r="J9" s="125" t="s">
        <v>4</v>
      </c>
      <c r="K9" s="125">
        <v>1072</v>
      </c>
      <c r="L9" s="127"/>
      <c r="M9" s="125"/>
      <c r="N9" s="128"/>
    </row>
    <row r="10" spans="2:20" ht="18" customHeight="1" x14ac:dyDescent="0.25">
      <c r="B10" s="180">
        <v>5</v>
      </c>
      <c r="C10" s="127" t="s">
        <v>162</v>
      </c>
      <c r="D10" s="125" t="s">
        <v>153</v>
      </c>
      <c r="E10" s="125">
        <v>2007</v>
      </c>
      <c r="F10" s="127"/>
      <c r="G10" s="125"/>
      <c r="H10" s="125"/>
      <c r="I10" s="127" t="s">
        <v>7</v>
      </c>
      <c r="J10" s="125" t="s">
        <v>4</v>
      </c>
      <c r="K10" s="125">
        <v>1060</v>
      </c>
      <c r="L10" s="127"/>
      <c r="M10" s="125"/>
      <c r="N10" s="128"/>
    </row>
    <row r="11" spans="2:20" ht="18" customHeight="1" x14ac:dyDescent="0.25">
      <c r="B11" s="180">
        <v>6</v>
      </c>
      <c r="C11" s="124" t="s">
        <v>143</v>
      </c>
      <c r="D11" s="125" t="s">
        <v>135</v>
      </c>
      <c r="E11" s="126">
        <v>1934</v>
      </c>
      <c r="F11" s="124"/>
      <c r="G11" s="125"/>
      <c r="H11" s="126"/>
      <c r="I11" s="127" t="s">
        <v>49</v>
      </c>
      <c r="J11" s="125" t="s">
        <v>47</v>
      </c>
      <c r="K11" s="125">
        <v>1044</v>
      </c>
      <c r="L11" s="127"/>
      <c r="M11" s="125"/>
      <c r="N11" s="128"/>
    </row>
    <row r="12" spans="2:20" ht="18" customHeight="1" x14ac:dyDescent="0.25">
      <c r="B12" s="180">
        <v>7</v>
      </c>
      <c r="C12" s="127" t="s">
        <v>172</v>
      </c>
      <c r="D12" s="125" t="s">
        <v>153</v>
      </c>
      <c r="E12" s="125">
        <v>1909</v>
      </c>
      <c r="F12" s="127"/>
      <c r="G12" s="125"/>
      <c r="H12" s="125"/>
      <c r="I12" s="124" t="s">
        <v>137</v>
      </c>
      <c r="J12" s="125" t="s">
        <v>135</v>
      </c>
      <c r="K12" s="126">
        <v>1022</v>
      </c>
      <c r="L12" s="127"/>
      <c r="M12" s="125"/>
      <c r="N12" s="128"/>
    </row>
    <row r="13" spans="2:20" ht="18" customHeight="1" x14ac:dyDescent="0.25">
      <c r="B13" s="180">
        <v>8</v>
      </c>
      <c r="C13" s="124" t="s">
        <v>136</v>
      </c>
      <c r="D13" s="125" t="s">
        <v>135</v>
      </c>
      <c r="E13" s="126">
        <v>1899</v>
      </c>
      <c r="F13" s="124"/>
      <c r="G13" s="125"/>
      <c r="H13" s="126"/>
      <c r="I13" s="127" t="s">
        <v>86</v>
      </c>
      <c r="J13" s="125" t="s">
        <v>82</v>
      </c>
      <c r="K13" s="125">
        <v>1018</v>
      </c>
      <c r="L13" s="127"/>
      <c r="M13" s="125"/>
      <c r="N13" s="128"/>
    </row>
    <row r="14" spans="2:20" ht="18" customHeight="1" x14ac:dyDescent="0.25">
      <c r="B14" s="180">
        <v>9</v>
      </c>
      <c r="C14" s="127" t="s">
        <v>174</v>
      </c>
      <c r="D14" s="125" t="s">
        <v>153</v>
      </c>
      <c r="E14" s="125">
        <v>1880</v>
      </c>
      <c r="F14" s="127"/>
      <c r="G14" s="125"/>
      <c r="H14" s="125"/>
      <c r="I14" s="127" t="s">
        <v>99</v>
      </c>
      <c r="J14" s="125" t="s">
        <v>96</v>
      </c>
      <c r="K14" s="125">
        <v>997</v>
      </c>
      <c r="L14" s="127"/>
      <c r="M14" s="125"/>
      <c r="N14" s="128"/>
    </row>
    <row r="15" spans="2:20" ht="18" customHeight="1" x14ac:dyDescent="0.25">
      <c r="B15" s="180">
        <v>10</v>
      </c>
      <c r="C15" s="127" t="s">
        <v>154</v>
      </c>
      <c r="D15" s="125" t="s">
        <v>153</v>
      </c>
      <c r="E15" s="125">
        <v>1858</v>
      </c>
      <c r="F15" s="127"/>
      <c r="G15" s="125"/>
      <c r="H15" s="125"/>
      <c r="I15" s="127" t="s">
        <v>208</v>
      </c>
      <c r="J15" s="125" t="s">
        <v>206</v>
      </c>
      <c r="K15" s="125">
        <v>989</v>
      </c>
      <c r="L15" s="127"/>
      <c r="M15" s="125"/>
      <c r="N15" s="128"/>
    </row>
    <row r="16" spans="2:20" ht="18" customHeight="1" x14ac:dyDescent="0.25">
      <c r="B16" s="180">
        <v>11</v>
      </c>
      <c r="C16" s="124" t="s">
        <v>138</v>
      </c>
      <c r="D16" s="125" t="s">
        <v>135</v>
      </c>
      <c r="E16" s="126">
        <v>1857</v>
      </c>
      <c r="F16" s="127"/>
      <c r="G16" s="125"/>
      <c r="H16" s="125"/>
      <c r="I16" s="127" t="s">
        <v>189</v>
      </c>
      <c r="J16" s="125" t="s">
        <v>190</v>
      </c>
      <c r="K16" s="125">
        <v>970</v>
      </c>
      <c r="L16" s="127"/>
      <c r="M16" s="125"/>
      <c r="N16" s="128"/>
    </row>
    <row r="17" spans="2:14" ht="18" customHeight="1" x14ac:dyDescent="0.25">
      <c r="B17" s="180">
        <v>12</v>
      </c>
      <c r="C17" s="127" t="s">
        <v>11</v>
      </c>
      <c r="D17" s="125" t="s">
        <v>4</v>
      </c>
      <c r="E17" s="125">
        <v>1794</v>
      </c>
      <c r="F17" s="127"/>
      <c r="G17" s="125"/>
      <c r="H17" s="125"/>
      <c r="I17" s="127" t="s">
        <v>179</v>
      </c>
      <c r="J17" s="125" t="s">
        <v>180</v>
      </c>
      <c r="K17" s="125">
        <v>952</v>
      </c>
      <c r="L17" s="127"/>
      <c r="M17" s="125"/>
      <c r="N17" s="128"/>
    </row>
    <row r="18" spans="2:14" ht="18" customHeight="1" x14ac:dyDescent="0.25">
      <c r="B18" s="180">
        <v>13</v>
      </c>
      <c r="C18" s="127" t="s">
        <v>160</v>
      </c>
      <c r="D18" s="125" t="s">
        <v>153</v>
      </c>
      <c r="E18" s="125">
        <v>1779</v>
      </c>
      <c r="F18" s="127"/>
      <c r="G18" s="125"/>
      <c r="H18" s="125"/>
      <c r="I18" s="127" t="s">
        <v>175</v>
      </c>
      <c r="J18" s="125" t="s">
        <v>153</v>
      </c>
      <c r="K18" s="125">
        <v>942</v>
      </c>
      <c r="L18" s="127"/>
      <c r="M18" s="125"/>
      <c r="N18" s="128"/>
    </row>
    <row r="19" spans="2:14" ht="18" customHeight="1" x14ac:dyDescent="0.25">
      <c r="B19" s="180">
        <v>14</v>
      </c>
      <c r="C19" s="127" t="s">
        <v>61</v>
      </c>
      <c r="D19" s="125" t="s">
        <v>47</v>
      </c>
      <c r="E19" s="125">
        <v>1736</v>
      </c>
      <c r="F19" s="127"/>
      <c r="G19" s="125"/>
      <c r="H19" s="125"/>
      <c r="I19" s="127" t="s">
        <v>118</v>
      </c>
      <c r="J19" s="125" t="s">
        <v>110</v>
      </c>
      <c r="K19" s="125">
        <v>932</v>
      </c>
      <c r="L19" s="127"/>
      <c r="M19" s="125"/>
      <c r="N19" s="128"/>
    </row>
    <row r="20" spans="2:14" ht="18" customHeight="1" x14ac:dyDescent="0.25">
      <c r="B20" s="180">
        <v>15</v>
      </c>
      <c r="C20" s="127" t="s">
        <v>155</v>
      </c>
      <c r="D20" s="125" t="s">
        <v>153</v>
      </c>
      <c r="E20" s="125">
        <v>1719</v>
      </c>
      <c r="F20" s="127"/>
      <c r="G20" s="125"/>
      <c r="H20" s="125"/>
      <c r="I20" s="127" t="s">
        <v>101</v>
      </c>
      <c r="J20" s="125" t="s">
        <v>96</v>
      </c>
      <c r="K20" s="125">
        <v>927</v>
      </c>
      <c r="L20" s="127"/>
      <c r="M20" s="125"/>
      <c r="N20" s="128"/>
    </row>
    <row r="21" spans="2:14" ht="18" customHeight="1" x14ac:dyDescent="0.25">
      <c r="B21" s="180">
        <v>16</v>
      </c>
      <c r="C21" s="127" t="s">
        <v>13</v>
      </c>
      <c r="D21" s="125" t="s">
        <v>4</v>
      </c>
      <c r="E21" s="125">
        <v>1700</v>
      </c>
      <c r="F21" s="127"/>
      <c r="G21" s="125"/>
      <c r="H21" s="125"/>
      <c r="I21" s="127" t="s">
        <v>87</v>
      </c>
      <c r="J21" s="125" t="s">
        <v>82</v>
      </c>
      <c r="K21" s="125">
        <v>925</v>
      </c>
      <c r="L21" s="127"/>
      <c r="M21" s="125"/>
      <c r="N21" s="128"/>
    </row>
    <row r="22" spans="2:14" ht="18" customHeight="1" x14ac:dyDescent="0.25">
      <c r="B22" s="180">
        <v>17</v>
      </c>
      <c r="C22" s="124" t="s">
        <v>151</v>
      </c>
      <c r="D22" s="125" t="s">
        <v>135</v>
      </c>
      <c r="E22" s="126">
        <v>1685</v>
      </c>
      <c r="F22" s="127"/>
      <c r="G22" s="125"/>
      <c r="H22" s="125"/>
      <c r="I22" s="124" t="s">
        <v>145</v>
      </c>
      <c r="J22" s="125" t="s">
        <v>135</v>
      </c>
      <c r="K22" s="126">
        <v>910</v>
      </c>
      <c r="L22" s="127"/>
      <c r="M22" s="125"/>
      <c r="N22" s="128"/>
    </row>
    <row r="23" spans="2:14" ht="18" customHeight="1" x14ac:dyDescent="0.25">
      <c r="B23" s="180">
        <v>18</v>
      </c>
      <c r="C23" s="127" t="s">
        <v>6</v>
      </c>
      <c r="D23" s="125" t="s">
        <v>4</v>
      </c>
      <c r="E23" s="125">
        <v>1679</v>
      </c>
      <c r="F23" s="127"/>
      <c r="G23" s="125"/>
      <c r="H23" s="125"/>
      <c r="I23" s="127" t="s">
        <v>81</v>
      </c>
      <c r="J23" s="125" t="s">
        <v>82</v>
      </c>
      <c r="K23" s="125">
        <v>909</v>
      </c>
      <c r="L23" s="127"/>
      <c r="M23" s="125"/>
      <c r="N23" s="128"/>
    </row>
    <row r="24" spans="2:14" ht="18" customHeight="1" x14ac:dyDescent="0.25">
      <c r="B24" s="180">
        <v>19</v>
      </c>
      <c r="C24" s="127" t="s">
        <v>15</v>
      </c>
      <c r="D24" s="125" t="s">
        <v>4</v>
      </c>
      <c r="E24" s="125">
        <v>1669</v>
      </c>
      <c r="F24" s="127"/>
      <c r="G24" s="125"/>
      <c r="H24" s="125"/>
      <c r="I24" s="127" t="s">
        <v>50</v>
      </c>
      <c r="J24" s="125" t="s">
        <v>47</v>
      </c>
      <c r="K24" s="125">
        <v>908</v>
      </c>
      <c r="L24" s="127"/>
      <c r="M24" s="125"/>
      <c r="N24" s="128"/>
    </row>
    <row r="25" spans="2:14" ht="18" customHeight="1" x14ac:dyDescent="0.25">
      <c r="B25" s="180">
        <v>20</v>
      </c>
      <c r="C25" s="124" t="s">
        <v>260</v>
      </c>
      <c r="D25" s="125" t="s">
        <v>135</v>
      </c>
      <c r="E25" s="126">
        <v>1665</v>
      </c>
      <c r="F25" s="127"/>
      <c r="G25" s="125"/>
      <c r="H25" s="125"/>
      <c r="I25" s="127" t="s">
        <v>88</v>
      </c>
      <c r="J25" s="125" t="s">
        <v>82</v>
      </c>
      <c r="K25" s="125">
        <v>906</v>
      </c>
      <c r="L25" s="127"/>
      <c r="M25" s="125"/>
      <c r="N25" s="128"/>
    </row>
    <row r="26" spans="2:14" ht="18" customHeight="1" x14ac:dyDescent="0.25">
      <c r="B26" s="180">
        <v>21</v>
      </c>
      <c r="C26" s="124" t="s">
        <v>142</v>
      </c>
      <c r="D26" s="125" t="s">
        <v>135</v>
      </c>
      <c r="E26" s="126">
        <v>1661</v>
      </c>
      <c r="F26" s="127"/>
      <c r="G26" s="125"/>
      <c r="H26" s="125"/>
      <c r="I26" s="127" t="s">
        <v>105</v>
      </c>
      <c r="J26" s="125" t="s">
        <v>96</v>
      </c>
      <c r="K26" s="125">
        <v>900</v>
      </c>
      <c r="L26" s="127"/>
      <c r="M26" s="125"/>
      <c r="N26" s="128"/>
    </row>
    <row r="27" spans="2:14" ht="18" customHeight="1" x14ac:dyDescent="0.25">
      <c r="B27" s="180">
        <v>22</v>
      </c>
      <c r="C27" s="127" t="s">
        <v>161</v>
      </c>
      <c r="D27" s="125" t="s">
        <v>153</v>
      </c>
      <c r="E27" s="125">
        <v>1646</v>
      </c>
      <c r="F27" s="127"/>
      <c r="G27" s="125"/>
      <c r="H27" s="125"/>
      <c r="I27" s="124" t="s">
        <v>141</v>
      </c>
      <c r="J27" s="125" t="s">
        <v>135</v>
      </c>
      <c r="K27" s="126">
        <v>890</v>
      </c>
      <c r="L27" s="127"/>
      <c r="M27" s="125"/>
      <c r="N27" s="128"/>
    </row>
    <row r="28" spans="2:14" ht="18" customHeight="1" x14ac:dyDescent="0.25">
      <c r="B28" s="180">
        <v>23</v>
      </c>
      <c r="C28" s="127" t="s">
        <v>5</v>
      </c>
      <c r="D28" s="125" t="s">
        <v>4</v>
      </c>
      <c r="E28" s="125">
        <v>1630</v>
      </c>
      <c r="F28" s="127"/>
      <c r="G28" s="125"/>
      <c r="H28" s="125"/>
      <c r="I28" s="127" t="s">
        <v>181</v>
      </c>
      <c r="J28" s="125" t="s">
        <v>180</v>
      </c>
      <c r="K28" s="125">
        <v>890</v>
      </c>
      <c r="L28" s="127"/>
      <c r="M28" s="125"/>
      <c r="N28" s="128"/>
    </row>
    <row r="29" spans="2:14" ht="18" customHeight="1" x14ac:dyDescent="0.25">
      <c r="B29" s="180">
        <v>24</v>
      </c>
      <c r="C29" s="124" t="s">
        <v>258</v>
      </c>
      <c r="D29" s="125" t="s">
        <v>135</v>
      </c>
      <c r="E29" s="126">
        <v>1611</v>
      </c>
      <c r="F29" s="127"/>
      <c r="G29" s="125"/>
      <c r="H29" s="125"/>
      <c r="I29" s="127" t="s">
        <v>57</v>
      </c>
      <c r="J29" s="125" t="s">
        <v>47</v>
      </c>
      <c r="K29" s="125">
        <v>870</v>
      </c>
      <c r="L29" s="127"/>
      <c r="M29" s="125"/>
      <c r="N29" s="128"/>
    </row>
    <row r="30" spans="2:14" ht="18" customHeight="1" x14ac:dyDescent="0.25">
      <c r="B30" s="180">
        <v>25</v>
      </c>
      <c r="C30" s="127" t="s">
        <v>9</v>
      </c>
      <c r="D30" s="125" t="s">
        <v>4</v>
      </c>
      <c r="E30" s="125">
        <v>1607</v>
      </c>
      <c r="F30" s="127"/>
      <c r="G30" s="125"/>
      <c r="H30" s="125"/>
      <c r="I30" s="127" t="s">
        <v>100</v>
      </c>
      <c r="J30" s="125" t="s">
        <v>96</v>
      </c>
      <c r="K30" s="125">
        <v>859</v>
      </c>
      <c r="L30" s="127"/>
      <c r="M30" s="125"/>
      <c r="N30" s="128"/>
    </row>
    <row r="31" spans="2:14" ht="18" customHeight="1" x14ac:dyDescent="0.25">
      <c r="B31" s="180">
        <v>26</v>
      </c>
      <c r="C31" s="124" t="s">
        <v>148</v>
      </c>
      <c r="D31" s="125" t="s">
        <v>135</v>
      </c>
      <c r="E31" s="126">
        <v>1585</v>
      </c>
      <c r="F31" s="127"/>
      <c r="G31" s="125"/>
      <c r="H31" s="125"/>
      <c r="I31" s="127" t="s">
        <v>62</v>
      </c>
      <c r="J31" s="125" t="s">
        <v>63</v>
      </c>
      <c r="K31" s="125">
        <v>855</v>
      </c>
      <c r="L31" s="127"/>
      <c r="M31" s="125"/>
      <c r="N31" s="128"/>
    </row>
    <row r="32" spans="2:14" ht="18" customHeight="1" x14ac:dyDescent="0.25">
      <c r="B32" s="180">
        <v>27</v>
      </c>
      <c r="C32" s="127" t="s">
        <v>3</v>
      </c>
      <c r="D32" s="125" t="s">
        <v>4</v>
      </c>
      <c r="E32" s="125">
        <v>1577</v>
      </c>
      <c r="F32" s="127"/>
      <c r="G32" s="125"/>
      <c r="H32" s="125"/>
      <c r="I32" s="127" t="s">
        <v>159</v>
      </c>
      <c r="J32" s="125" t="s">
        <v>153</v>
      </c>
      <c r="K32" s="125">
        <v>847</v>
      </c>
      <c r="L32" s="127"/>
      <c r="M32" s="125"/>
      <c r="N32" s="128"/>
    </row>
    <row r="33" spans="2:14" ht="18" customHeight="1" x14ac:dyDescent="0.25">
      <c r="B33" s="180">
        <v>28</v>
      </c>
      <c r="C33" s="127" t="s">
        <v>10</v>
      </c>
      <c r="D33" s="125" t="s">
        <v>4</v>
      </c>
      <c r="E33" s="125">
        <v>1574</v>
      </c>
      <c r="F33" s="124"/>
      <c r="G33" s="125"/>
      <c r="H33" s="126"/>
      <c r="I33" s="127" t="s">
        <v>66</v>
      </c>
      <c r="J33" s="125" t="s">
        <v>63</v>
      </c>
      <c r="K33" s="125">
        <v>815</v>
      </c>
      <c r="L33" s="127"/>
      <c r="M33" s="125"/>
      <c r="N33" s="128"/>
    </row>
    <row r="34" spans="2:14" ht="18" customHeight="1" x14ac:dyDescent="0.25">
      <c r="B34" s="180">
        <v>29</v>
      </c>
      <c r="C34" s="124" t="s">
        <v>265</v>
      </c>
      <c r="D34" s="125" t="s">
        <v>135</v>
      </c>
      <c r="E34" s="126">
        <v>1568</v>
      </c>
      <c r="F34" s="127"/>
      <c r="G34" s="125"/>
      <c r="H34" s="125"/>
      <c r="I34" s="127" t="s">
        <v>115</v>
      </c>
      <c r="J34" s="125" t="s">
        <v>110</v>
      </c>
      <c r="K34" s="125">
        <v>784</v>
      </c>
      <c r="L34" s="127"/>
      <c r="M34" s="125"/>
      <c r="N34" s="128"/>
    </row>
    <row r="35" spans="2:14" ht="18" customHeight="1" x14ac:dyDescent="0.25">
      <c r="B35" s="180">
        <v>30</v>
      </c>
      <c r="C35" s="124" t="s">
        <v>266</v>
      </c>
      <c r="D35" s="125" t="s">
        <v>135</v>
      </c>
      <c r="E35" s="126">
        <v>1565</v>
      </c>
      <c r="F35" s="127"/>
      <c r="G35" s="125"/>
      <c r="H35" s="125"/>
      <c r="I35" s="127" t="s">
        <v>83</v>
      </c>
      <c r="J35" s="125" t="s">
        <v>82</v>
      </c>
      <c r="K35" s="125">
        <v>779</v>
      </c>
      <c r="L35" s="127"/>
      <c r="M35" s="125"/>
      <c r="N35" s="128"/>
    </row>
    <row r="36" spans="2:14" ht="18" customHeight="1" x14ac:dyDescent="0.25">
      <c r="B36" s="180">
        <v>31</v>
      </c>
      <c r="C36" s="124" t="s">
        <v>146</v>
      </c>
      <c r="D36" s="125" t="s">
        <v>135</v>
      </c>
      <c r="E36" s="126">
        <v>1542</v>
      </c>
      <c r="F36" s="127"/>
      <c r="G36" s="125"/>
      <c r="H36" s="125"/>
      <c r="I36" s="127" t="s">
        <v>164</v>
      </c>
      <c r="J36" s="125" t="s">
        <v>153</v>
      </c>
      <c r="K36" s="125">
        <v>772</v>
      </c>
      <c r="L36" s="127"/>
      <c r="M36" s="125"/>
      <c r="N36" s="128"/>
    </row>
    <row r="37" spans="2:14" ht="18" customHeight="1" x14ac:dyDescent="0.25">
      <c r="B37" s="180">
        <v>32</v>
      </c>
      <c r="C37" s="127" t="s">
        <v>152</v>
      </c>
      <c r="D37" s="125" t="s">
        <v>153</v>
      </c>
      <c r="E37" s="125">
        <v>1533</v>
      </c>
      <c r="F37" s="127"/>
      <c r="G37" s="125"/>
      <c r="H37" s="125"/>
      <c r="I37" s="127" t="s">
        <v>16</v>
      </c>
      <c r="J37" s="125" t="s">
        <v>4</v>
      </c>
      <c r="K37" s="125">
        <v>759</v>
      </c>
      <c r="L37" s="127"/>
      <c r="M37" s="125"/>
      <c r="N37" s="128"/>
    </row>
    <row r="38" spans="2:14" ht="18" customHeight="1" x14ac:dyDescent="0.25">
      <c r="B38" s="180">
        <v>33</v>
      </c>
      <c r="C38" s="127" t="s">
        <v>176</v>
      </c>
      <c r="D38" s="125" t="s">
        <v>153</v>
      </c>
      <c r="E38" s="125">
        <v>1505</v>
      </c>
      <c r="F38" s="127"/>
      <c r="G38" s="125"/>
      <c r="H38" s="125"/>
      <c r="I38" s="127" t="s">
        <v>77</v>
      </c>
      <c r="J38" s="125" t="s">
        <v>76</v>
      </c>
      <c r="K38" s="125">
        <v>755</v>
      </c>
      <c r="L38" s="127"/>
      <c r="M38" s="125"/>
      <c r="N38" s="128"/>
    </row>
    <row r="39" spans="2:14" ht="18" customHeight="1" x14ac:dyDescent="0.25">
      <c r="B39" s="180">
        <v>34</v>
      </c>
      <c r="C39" s="127" t="s">
        <v>171</v>
      </c>
      <c r="D39" s="125" t="s">
        <v>153</v>
      </c>
      <c r="E39" s="125">
        <v>1481</v>
      </c>
      <c r="F39" s="127"/>
      <c r="G39" s="125"/>
      <c r="H39" s="125"/>
      <c r="I39" s="127" t="s">
        <v>114</v>
      </c>
      <c r="J39" s="125" t="s">
        <v>110</v>
      </c>
      <c r="K39" s="125">
        <v>744</v>
      </c>
      <c r="L39" s="127"/>
      <c r="M39" s="125"/>
      <c r="N39" s="128"/>
    </row>
    <row r="40" spans="2:14" ht="18" customHeight="1" x14ac:dyDescent="0.25">
      <c r="B40" s="180">
        <v>35</v>
      </c>
      <c r="C40" s="124" t="s">
        <v>140</v>
      </c>
      <c r="D40" s="125" t="s">
        <v>135</v>
      </c>
      <c r="E40" s="126">
        <v>1454</v>
      </c>
      <c r="F40" s="127"/>
      <c r="G40" s="125"/>
      <c r="H40" s="125"/>
      <c r="I40" s="127" t="s">
        <v>48</v>
      </c>
      <c r="J40" s="125" t="s">
        <v>47</v>
      </c>
      <c r="K40" s="125">
        <v>729</v>
      </c>
      <c r="L40" s="127"/>
      <c r="M40" s="125"/>
      <c r="N40" s="128"/>
    </row>
    <row r="41" spans="2:14" ht="18" customHeight="1" x14ac:dyDescent="0.25">
      <c r="B41" s="180">
        <v>36</v>
      </c>
      <c r="C41" s="127" t="s">
        <v>14</v>
      </c>
      <c r="D41" s="125" t="s">
        <v>4</v>
      </c>
      <c r="E41" s="125">
        <v>1439</v>
      </c>
      <c r="F41" s="127"/>
      <c r="G41" s="125"/>
      <c r="H41" s="125"/>
      <c r="I41" s="127" t="s">
        <v>166</v>
      </c>
      <c r="J41" s="125" t="s">
        <v>153</v>
      </c>
      <c r="K41" s="125">
        <v>704</v>
      </c>
      <c r="L41" s="127"/>
      <c r="M41" s="125"/>
      <c r="N41" s="128"/>
    </row>
    <row r="42" spans="2:14" ht="18" customHeight="1" x14ac:dyDescent="0.25">
      <c r="B42" s="180">
        <v>37</v>
      </c>
      <c r="C42" s="127" t="s">
        <v>188</v>
      </c>
      <c r="D42" s="125" t="s">
        <v>186</v>
      </c>
      <c r="E42" s="125">
        <v>1417</v>
      </c>
      <c r="F42" s="127"/>
      <c r="G42" s="125"/>
      <c r="H42" s="125"/>
      <c r="I42" s="127" t="s">
        <v>51</v>
      </c>
      <c r="J42" s="125" t="s">
        <v>47</v>
      </c>
      <c r="K42" s="125">
        <v>698</v>
      </c>
      <c r="L42" s="127"/>
      <c r="M42" s="125"/>
      <c r="N42" s="128"/>
    </row>
    <row r="43" spans="2:14" ht="18" customHeight="1" x14ac:dyDescent="0.25">
      <c r="B43" s="180">
        <v>38</v>
      </c>
      <c r="C43" s="124" t="s">
        <v>261</v>
      </c>
      <c r="D43" s="125" t="s">
        <v>135</v>
      </c>
      <c r="E43" s="126">
        <v>1381</v>
      </c>
      <c r="F43" s="124"/>
      <c r="G43" s="125"/>
      <c r="H43" s="126"/>
      <c r="I43" s="127" t="s">
        <v>271</v>
      </c>
      <c r="J43" s="125" t="s">
        <v>47</v>
      </c>
      <c r="K43" s="125">
        <v>696</v>
      </c>
      <c r="L43" s="127"/>
      <c r="M43" s="125"/>
      <c r="N43" s="128"/>
    </row>
    <row r="44" spans="2:14" ht="18" customHeight="1" x14ac:dyDescent="0.25">
      <c r="B44" s="180">
        <v>39</v>
      </c>
      <c r="C44" s="124" t="s">
        <v>147</v>
      </c>
      <c r="D44" s="125" t="s">
        <v>135</v>
      </c>
      <c r="E44" s="126">
        <v>1379</v>
      </c>
      <c r="F44" s="127"/>
      <c r="G44" s="125"/>
      <c r="H44" s="125"/>
      <c r="I44" s="127" t="s">
        <v>170</v>
      </c>
      <c r="J44" s="125" t="s">
        <v>153</v>
      </c>
      <c r="K44" s="125">
        <v>675</v>
      </c>
      <c r="L44" s="127"/>
      <c r="M44" s="125"/>
      <c r="N44" s="128"/>
    </row>
    <row r="45" spans="2:14" ht="18" customHeight="1" x14ac:dyDescent="0.25">
      <c r="B45" s="180">
        <v>40</v>
      </c>
      <c r="C45" s="127" t="s">
        <v>104</v>
      </c>
      <c r="D45" s="125" t="s">
        <v>96</v>
      </c>
      <c r="E45" s="125">
        <v>1377</v>
      </c>
      <c r="F45" s="127"/>
      <c r="G45" s="125"/>
      <c r="H45" s="125"/>
      <c r="I45" s="127" t="s">
        <v>84</v>
      </c>
      <c r="J45" s="125" t="s">
        <v>82</v>
      </c>
      <c r="K45" s="125">
        <v>665</v>
      </c>
      <c r="L45" s="127"/>
      <c r="M45" s="125"/>
      <c r="N45" s="128"/>
    </row>
    <row r="46" spans="2:14" ht="18" customHeight="1" x14ac:dyDescent="0.25">
      <c r="B46" s="180">
        <v>41</v>
      </c>
      <c r="C46" s="124" t="s">
        <v>262</v>
      </c>
      <c r="D46" s="125" t="s">
        <v>135</v>
      </c>
      <c r="E46" s="126">
        <v>1371</v>
      </c>
      <c r="F46" s="127"/>
      <c r="G46" s="125"/>
      <c r="H46" s="125"/>
      <c r="I46" s="127" t="s">
        <v>92</v>
      </c>
      <c r="J46" s="125" t="s">
        <v>93</v>
      </c>
      <c r="K46" s="125">
        <v>656</v>
      </c>
      <c r="L46" s="127"/>
      <c r="M46" s="125"/>
      <c r="N46" s="128"/>
    </row>
    <row r="47" spans="2:14" ht="18" customHeight="1" x14ac:dyDescent="0.25">
      <c r="B47" s="180">
        <v>42</v>
      </c>
      <c r="C47" s="127" t="s">
        <v>54</v>
      </c>
      <c r="D47" s="125" t="s">
        <v>47</v>
      </c>
      <c r="E47" s="125">
        <v>1346</v>
      </c>
      <c r="F47" s="127"/>
      <c r="G47" s="125"/>
      <c r="H47" s="125"/>
      <c r="I47" s="127" t="s">
        <v>163</v>
      </c>
      <c r="J47" s="125" t="s">
        <v>153</v>
      </c>
      <c r="K47" s="125">
        <v>655</v>
      </c>
      <c r="L47" s="127"/>
      <c r="M47" s="125"/>
      <c r="N47" s="128"/>
    </row>
    <row r="48" spans="2:14" ht="18" customHeight="1" x14ac:dyDescent="0.25">
      <c r="B48" s="180">
        <v>43</v>
      </c>
      <c r="C48" s="124" t="s">
        <v>259</v>
      </c>
      <c r="D48" s="125" t="s">
        <v>135</v>
      </c>
      <c r="E48" s="126">
        <v>1344</v>
      </c>
      <c r="F48" s="127"/>
      <c r="G48" s="125"/>
      <c r="H48" s="125"/>
      <c r="I48" s="127" t="s">
        <v>52</v>
      </c>
      <c r="J48" s="125" t="s">
        <v>47</v>
      </c>
      <c r="K48" s="125">
        <v>654</v>
      </c>
      <c r="L48" s="127"/>
      <c r="M48" s="125"/>
      <c r="N48" s="128"/>
    </row>
    <row r="49" spans="2:16" ht="18" customHeight="1" x14ac:dyDescent="0.25">
      <c r="B49" s="180">
        <v>44</v>
      </c>
      <c r="C49" s="127" t="s">
        <v>102</v>
      </c>
      <c r="D49" s="125" t="s">
        <v>96</v>
      </c>
      <c r="E49" s="125">
        <v>1335</v>
      </c>
      <c r="F49" s="127"/>
      <c r="G49" s="125"/>
      <c r="H49" s="125"/>
      <c r="I49" s="127" t="s">
        <v>165</v>
      </c>
      <c r="J49" s="125" t="s">
        <v>153</v>
      </c>
      <c r="K49" s="125">
        <v>652</v>
      </c>
      <c r="L49" s="127"/>
      <c r="M49" s="125"/>
      <c r="N49" s="128"/>
    </row>
    <row r="50" spans="2:16" ht="18" customHeight="1" x14ac:dyDescent="0.25">
      <c r="B50" s="180">
        <v>45</v>
      </c>
      <c r="C50" s="127" t="s">
        <v>85</v>
      </c>
      <c r="D50" s="125" t="s">
        <v>82</v>
      </c>
      <c r="E50" s="125">
        <v>1323</v>
      </c>
      <c r="F50" s="127"/>
      <c r="G50" s="125"/>
      <c r="H50" s="125"/>
      <c r="I50" s="127" t="s">
        <v>156</v>
      </c>
      <c r="J50" s="125" t="s">
        <v>153</v>
      </c>
      <c r="K50" s="125">
        <v>644</v>
      </c>
      <c r="L50" s="127"/>
      <c r="M50" s="125"/>
      <c r="N50" s="128"/>
    </row>
    <row r="51" spans="2:16" ht="18" customHeight="1" x14ac:dyDescent="0.25">
      <c r="B51" s="180">
        <v>46</v>
      </c>
      <c r="C51" s="127" t="s">
        <v>187</v>
      </c>
      <c r="D51" s="125" t="s">
        <v>186</v>
      </c>
      <c r="E51" s="125">
        <v>1302</v>
      </c>
      <c r="F51" s="127"/>
      <c r="G51" s="125"/>
      <c r="H51" s="125"/>
      <c r="I51" s="127" t="s">
        <v>119</v>
      </c>
      <c r="J51" s="125" t="s">
        <v>110</v>
      </c>
      <c r="K51" s="125">
        <v>632</v>
      </c>
      <c r="L51" s="127"/>
      <c r="M51" s="125"/>
      <c r="N51" s="128"/>
      <c r="O51" s="9"/>
      <c r="P51" s="9"/>
    </row>
    <row r="52" spans="2:16" s="22" customFormat="1" ht="18" customHeight="1" x14ac:dyDescent="0.25">
      <c r="B52" s="180">
        <v>47</v>
      </c>
      <c r="C52" s="127" t="s">
        <v>185</v>
      </c>
      <c r="D52" s="125" t="s">
        <v>186</v>
      </c>
      <c r="E52" s="125">
        <v>1301</v>
      </c>
      <c r="F52" s="127"/>
      <c r="G52" s="125"/>
      <c r="H52" s="125"/>
      <c r="I52" s="127" t="s">
        <v>117</v>
      </c>
      <c r="J52" s="125" t="s">
        <v>110</v>
      </c>
      <c r="K52" s="125">
        <v>629</v>
      </c>
      <c r="L52" s="127"/>
      <c r="M52" s="125"/>
      <c r="N52" s="128"/>
      <c r="O52" s="90"/>
      <c r="P52" s="90"/>
    </row>
    <row r="53" spans="2:16" s="22" customFormat="1" ht="18" customHeight="1" x14ac:dyDescent="0.25">
      <c r="B53" s="180">
        <v>48</v>
      </c>
      <c r="C53" s="124" t="s">
        <v>150</v>
      </c>
      <c r="D53" s="125" t="s">
        <v>135</v>
      </c>
      <c r="E53" s="126">
        <v>1293</v>
      </c>
      <c r="F53" s="186"/>
      <c r="G53" s="186"/>
      <c r="H53" s="186"/>
      <c r="I53" s="127" t="s">
        <v>95</v>
      </c>
      <c r="J53" s="125" t="s">
        <v>96</v>
      </c>
      <c r="K53" s="125">
        <v>571</v>
      </c>
      <c r="L53" s="129"/>
      <c r="M53" s="130"/>
      <c r="N53" s="128"/>
      <c r="O53" s="90"/>
      <c r="P53" s="90"/>
    </row>
    <row r="54" spans="2:16" s="22" customFormat="1" ht="18" customHeight="1" x14ac:dyDescent="0.25">
      <c r="B54" s="180">
        <v>49</v>
      </c>
      <c r="C54" s="124" t="s">
        <v>263</v>
      </c>
      <c r="D54" s="125" t="s">
        <v>135</v>
      </c>
      <c r="E54" s="126">
        <v>1276</v>
      </c>
      <c r="F54" s="186"/>
      <c r="G54" s="186"/>
      <c r="H54" s="186"/>
      <c r="I54" s="127" t="s">
        <v>97</v>
      </c>
      <c r="J54" s="125" t="s">
        <v>96</v>
      </c>
      <c r="K54" s="125">
        <v>569</v>
      </c>
      <c r="L54" s="127"/>
      <c r="M54" s="125"/>
      <c r="N54" s="128"/>
      <c r="O54" s="90"/>
      <c r="P54" s="90"/>
    </row>
    <row r="55" spans="2:16" s="22" customFormat="1" ht="18" customHeight="1" x14ac:dyDescent="0.25">
      <c r="B55" s="180">
        <v>50</v>
      </c>
      <c r="C55" s="127" t="s">
        <v>58</v>
      </c>
      <c r="D55" s="125" t="s">
        <v>47</v>
      </c>
      <c r="E55" s="125">
        <v>1206</v>
      </c>
      <c r="F55" s="186"/>
      <c r="G55" s="186"/>
      <c r="H55" s="186"/>
      <c r="I55" s="127" t="s">
        <v>177</v>
      </c>
      <c r="J55" s="125" t="s">
        <v>153</v>
      </c>
      <c r="K55" s="125">
        <v>541</v>
      </c>
      <c r="L55" s="127"/>
      <c r="M55" s="125"/>
      <c r="N55" s="128"/>
      <c r="O55" s="90"/>
      <c r="P55" s="90"/>
    </row>
    <row r="56" spans="2:16" s="22" customFormat="1" ht="18" customHeight="1" x14ac:dyDescent="0.25">
      <c r="B56" s="180">
        <v>51</v>
      </c>
      <c r="C56" s="127" t="s">
        <v>103</v>
      </c>
      <c r="D56" s="125" t="s">
        <v>96</v>
      </c>
      <c r="E56" s="125">
        <v>1204</v>
      </c>
      <c r="F56" s="186"/>
      <c r="G56" s="186"/>
      <c r="H56" s="186"/>
      <c r="I56" s="127" t="s">
        <v>116</v>
      </c>
      <c r="J56" s="125" t="s">
        <v>110</v>
      </c>
      <c r="K56" s="125">
        <v>511</v>
      </c>
      <c r="L56" s="210"/>
      <c r="M56" s="210"/>
      <c r="N56" s="211"/>
      <c r="O56" s="90"/>
      <c r="P56" s="90"/>
    </row>
    <row r="57" spans="2:16" ht="18" customHeight="1" x14ac:dyDescent="0.25">
      <c r="B57" s="180">
        <v>52</v>
      </c>
      <c r="C57" s="127" t="s">
        <v>111</v>
      </c>
      <c r="D57" s="125" t="s">
        <v>110</v>
      </c>
      <c r="E57" s="125">
        <v>1183</v>
      </c>
      <c r="F57" s="210"/>
      <c r="G57" s="187"/>
      <c r="H57" s="187"/>
      <c r="I57" s="127" t="s">
        <v>209</v>
      </c>
      <c r="J57" s="125" t="s">
        <v>47</v>
      </c>
      <c r="K57" s="125">
        <v>466</v>
      </c>
      <c r="L57" s="210"/>
      <c r="M57" s="210"/>
      <c r="N57" s="211"/>
      <c r="O57" s="9"/>
      <c r="P57" s="9"/>
    </row>
    <row r="58" spans="2:16" ht="18" customHeight="1" x14ac:dyDescent="0.25">
      <c r="B58" s="180">
        <v>53</v>
      </c>
      <c r="C58" s="127" t="s">
        <v>109</v>
      </c>
      <c r="D58" s="125" t="s">
        <v>110</v>
      </c>
      <c r="E58" s="125">
        <v>1175</v>
      </c>
      <c r="F58" s="210"/>
      <c r="G58" s="187"/>
      <c r="H58" s="187"/>
      <c r="I58" s="127" t="s">
        <v>55</v>
      </c>
      <c r="J58" s="125" t="s">
        <v>47</v>
      </c>
      <c r="K58" s="125">
        <v>463</v>
      </c>
      <c r="L58" s="210"/>
      <c r="M58" s="210"/>
      <c r="N58" s="211"/>
      <c r="O58" s="9"/>
      <c r="P58" s="9"/>
    </row>
    <row r="59" spans="2:16" ht="18" customHeight="1" x14ac:dyDescent="0.25">
      <c r="B59" s="180">
        <v>54</v>
      </c>
      <c r="C59" s="127" t="s">
        <v>65</v>
      </c>
      <c r="D59" s="125" t="s">
        <v>63</v>
      </c>
      <c r="E59" s="125">
        <v>1121</v>
      </c>
      <c r="F59" s="210"/>
      <c r="G59" s="187"/>
      <c r="H59" s="187"/>
      <c r="I59" s="127" t="s">
        <v>133</v>
      </c>
      <c r="J59" s="125" t="s">
        <v>134</v>
      </c>
      <c r="K59" s="125">
        <v>440</v>
      </c>
      <c r="L59" s="210"/>
      <c r="M59" s="210"/>
      <c r="N59" s="211"/>
      <c r="O59" s="9"/>
      <c r="P59" s="9"/>
    </row>
    <row r="60" spans="2:16" ht="18" customHeight="1" x14ac:dyDescent="0.25">
      <c r="B60" s="180">
        <v>55</v>
      </c>
      <c r="C60" s="127" t="s">
        <v>64</v>
      </c>
      <c r="D60" s="125" t="s">
        <v>63</v>
      </c>
      <c r="E60" s="125">
        <v>1113</v>
      </c>
      <c r="F60" s="210"/>
      <c r="G60" s="187"/>
      <c r="H60" s="187"/>
      <c r="I60" s="127" t="s">
        <v>267</v>
      </c>
      <c r="J60" s="125" t="s">
        <v>153</v>
      </c>
      <c r="K60" s="125">
        <v>400</v>
      </c>
      <c r="L60" s="210"/>
      <c r="M60" s="210"/>
      <c r="N60" s="211"/>
      <c r="O60" s="9"/>
      <c r="P60" s="9"/>
    </row>
    <row r="61" spans="2:16" ht="18" customHeight="1" x14ac:dyDescent="0.25">
      <c r="B61" s="180">
        <v>56</v>
      </c>
      <c r="C61" s="127" t="s">
        <v>173</v>
      </c>
      <c r="D61" s="125" t="s">
        <v>153</v>
      </c>
      <c r="E61" s="125">
        <v>1113</v>
      </c>
      <c r="F61" s="210"/>
      <c r="G61" s="187"/>
      <c r="H61" s="187"/>
      <c r="I61" s="127" t="s">
        <v>268</v>
      </c>
      <c r="J61" s="125" t="s">
        <v>153</v>
      </c>
      <c r="K61" s="125">
        <v>297</v>
      </c>
      <c r="L61" s="210"/>
      <c r="M61" s="210"/>
      <c r="N61" s="211"/>
      <c r="O61" s="9"/>
      <c r="P61" s="9"/>
    </row>
    <row r="62" spans="2:16" ht="18" customHeight="1" x14ac:dyDescent="0.25">
      <c r="B62" s="180">
        <v>57</v>
      </c>
      <c r="C62" s="127" t="s">
        <v>98</v>
      </c>
      <c r="D62" s="125" t="s">
        <v>96</v>
      </c>
      <c r="E62" s="125">
        <v>1111</v>
      </c>
      <c r="F62" s="210"/>
      <c r="G62" s="187"/>
      <c r="H62" s="187"/>
      <c r="I62" s="127" t="s">
        <v>168</v>
      </c>
      <c r="J62" s="125" t="s">
        <v>153</v>
      </c>
      <c r="K62" s="125">
        <v>263</v>
      </c>
      <c r="L62" s="210"/>
      <c r="M62" s="210"/>
      <c r="N62" s="211"/>
      <c r="O62" s="9"/>
      <c r="P62" s="9"/>
    </row>
    <row r="63" spans="2:16" ht="18" customHeight="1" thickBot="1" x14ac:dyDescent="0.3">
      <c r="B63" s="181">
        <v>58</v>
      </c>
      <c r="C63" s="118"/>
      <c r="D63" s="108"/>
      <c r="E63" s="108"/>
      <c r="F63" s="118"/>
      <c r="G63" s="108"/>
      <c r="H63" s="108"/>
      <c r="I63" s="133" t="s">
        <v>205</v>
      </c>
      <c r="J63" s="134" t="s">
        <v>206</v>
      </c>
      <c r="K63" s="134">
        <v>252</v>
      </c>
      <c r="L63" s="118"/>
      <c r="M63" s="118"/>
      <c r="N63" s="188"/>
      <c r="O63" s="9"/>
      <c r="P63" s="9"/>
    </row>
  </sheetData>
  <mergeCells count="7">
    <mergeCell ref="B2:N2"/>
    <mergeCell ref="R2:T2"/>
    <mergeCell ref="B3:N3"/>
    <mergeCell ref="C4:E4"/>
    <mergeCell ref="F4:H4"/>
    <mergeCell ref="I4:K4"/>
    <mergeCell ref="L4:N4"/>
  </mergeCells>
  <printOptions horizontalCentered="1" verticalCentered="1" gridLines="1"/>
  <pageMargins left="0.25" right="0.25" top="0.25" bottom="0.25" header="0" footer="0"/>
  <pageSetup scale="67" orientation="portrait" r:id="rId1"/>
  <colBreaks count="1" manualBreakCount="1">
    <brk id="14" min="1" max="6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57"/>
  <sheetViews>
    <sheetView topLeftCell="A16" zoomScaleNormal="100" workbookViewId="0">
      <selection activeCell="B22" sqref="B22:N22"/>
    </sheetView>
  </sheetViews>
  <sheetFormatPr defaultRowHeight="15" x14ac:dyDescent="0.25"/>
  <cols>
    <col min="2" max="2" width="5.7109375" style="13" customWidth="1"/>
    <col min="3" max="3" width="20.5703125" customWidth="1"/>
    <col min="4" max="4" width="7.7109375" customWidth="1"/>
    <col min="5" max="5" width="5.7109375" customWidth="1"/>
    <col min="6" max="6" width="23.28515625" customWidth="1"/>
    <col min="7" max="7" width="7.7109375" customWidth="1"/>
    <col min="8" max="8" width="5.85546875" customWidth="1"/>
    <col min="9" max="9" width="23.5703125" customWidth="1"/>
    <col min="10" max="10" width="7.7109375" customWidth="1"/>
    <col min="11" max="11" width="5.7109375" customWidth="1"/>
    <col min="12" max="12" width="19.7109375" customWidth="1"/>
    <col min="13" max="13" width="7.7109375" customWidth="1"/>
    <col min="14" max="14" width="0.28515625" customWidth="1"/>
    <col min="16" max="16" width="20.42578125" style="22" customWidth="1"/>
    <col min="18" max="18" width="12.42578125" customWidth="1"/>
    <col min="259" max="259" width="5.7109375" customWidth="1"/>
    <col min="260" max="260" width="20.5703125" customWidth="1"/>
    <col min="261" max="261" width="7.7109375" customWidth="1"/>
    <col min="262" max="262" width="5.7109375" customWidth="1"/>
    <col min="263" max="263" width="23.28515625" customWidth="1"/>
    <col min="264" max="264" width="7.7109375" customWidth="1"/>
    <col min="265" max="265" width="5.85546875" customWidth="1"/>
    <col min="266" max="266" width="23.5703125" customWidth="1"/>
    <col min="267" max="267" width="7.7109375" customWidth="1"/>
    <col min="268" max="268" width="5.7109375" customWidth="1"/>
    <col min="269" max="269" width="19.7109375" customWidth="1"/>
    <col min="270" max="270" width="6" customWidth="1"/>
    <col min="272" max="272" width="16" customWidth="1"/>
    <col min="515" max="515" width="5.7109375" customWidth="1"/>
    <col min="516" max="516" width="20.5703125" customWidth="1"/>
    <col min="517" max="517" width="7.7109375" customWidth="1"/>
    <col min="518" max="518" width="5.7109375" customWidth="1"/>
    <col min="519" max="519" width="23.28515625" customWidth="1"/>
    <col min="520" max="520" width="7.7109375" customWidth="1"/>
    <col min="521" max="521" width="5.85546875" customWidth="1"/>
    <col min="522" max="522" width="23.5703125" customWidth="1"/>
    <col min="523" max="523" width="7.7109375" customWidth="1"/>
    <col min="524" max="524" width="5.7109375" customWidth="1"/>
    <col min="525" max="525" width="19.7109375" customWidth="1"/>
    <col min="526" max="526" width="6" customWidth="1"/>
    <col min="528" max="528" width="16" customWidth="1"/>
    <col min="771" max="771" width="5.7109375" customWidth="1"/>
    <col min="772" max="772" width="20.5703125" customWidth="1"/>
    <col min="773" max="773" width="7.7109375" customWidth="1"/>
    <col min="774" max="774" width="5.7109375" customWidth="1"/>
    <col min="775" max="775" width="23.28515625" customWidth="1"/>
    <col min="776" max="776" width="7.7109375" customWidth="1"/>
    <col min="777" max="777" width="5.85546875" customWidth="1"/>
    <col min="778" max="778" width="23.5703125" customWidth="1"/>
    <col min="779" max="779" width="7.7109375" customWidth="1"/>
    <col min="780" max="780" width="5.7109375" customWidth="1"/>
    <col min="781" max="781" width="19.7109375" customWidth="1"/>
    <col min="782" max="782" width="6" customWidth="1"/>
    <col min="784" max="784" width="16" customWidth="1"/>
    <col min="1027" max="1027" width="5.7109375" customWidth="1"/>
    <col min="1028" max="1028" width="20.5703125" customWidth="1"/>
    <col min="1029" max="1029" width="7.7109375" customWidth="1"/>
    <col min="1030" max="1030" width="5.7109375" customWidth="1"/>
    <col min="1031" max="1031" width="23.28515625" customWidth="1"/>
    <col min="1032" max="1032" width="7.7109375" customWidth="1"/>
    <col min="1033" max="1033" width="5.85546875" customWidth="1"/>
    <col min="1034" max="1034" width="23.5703125" customWidth="1"/>
    <col min="1035" max="1035" width="7.7109375" customWidth="1"/>
    <col min="1036" max="1036" width="5.7109375" customWidth="1"/>
    <col min="1037" max="1037" width="19.7109375" customWidth="1"/>
    <col min="1038" max="1038" width="6" customWidth="1"/>
    <col min="1040" max="1040" width="16" customWidth="1"/>
    <col min="1283" max="1283" width="5.7109375" customWidth="1"/>
    <col min="1284" max="1284" width="20.5703125" customWidth="1"/>
    <col min="1285" max="1285" width="7.7109375" customWidth="1"/>
    <col min="1286" max="1286" width="5.7109375" customWidth="1"/>
    <col min="1287" max="1287" width="23.28515625" customWidth="1"/>
    <col min="1288" max="1288" width="7.7109375" customWidth="1"/>
    <col min="1289" max="1289" width="5.85546875" customWidth="1"/>
    <col min="1290" max="1290" width="23.5703125" customWidth="1"/>
    <col min="1291" max="1291" width="7.7109375" customWidth="1"/>
    <col min="1292" max="1292" width="5.7109375" customWidth="1"/>
    <col min="1293" max="1293" width="19.7109375" customWidth="1"/>
    <col min="1294" max="1294" width="6" customWidth="1"/>
    <col min="1296" max="1296" width="16" customWidth="1"/>
    <col min="1539" max="1539" width="5.7109375" customWidth="1"/>
    <col min="1540" max="1540" width="20.5703125" customWidth="1"/>
    <col min="1541" max="1541" width="7.7109375" customWidth="1"/>
    <col min="1542" max="1542" width="5.7109375" customWidth="1"/>
    <col min="1543" max="1543" width="23.28515625" customWidth="1"/>
    <col min="1544" max="1544" width="7.7109375" customWidth="1"/>
    <col min="1545" max="1545" width="5.85546875" customWidth="1"/>
    <col min="1546" max="1546" width="23.5703125" customWidth="1"/>
    <col min="1547" max="1547" width="7.7109375" customWidth="1"/>
    <col min="1548" max="1548" width="5.7109375" customWidth="1"/>
    <col min="1549" max="1549" width="19.7109375" customWidth="1"/>
    <col min="1550" max="1550" width="6" customWidth="1"/>
    <col min="1552" max="1552" width="16" customWidth="1"/>
    <col min="1795" max="1795" width="5.7109375" customWidth="1"/>
    <col min="1796" max="1796" width="20.5703125" customWidth="1"/>
    <col min="1797" max="1797" width="7.7109375" customWidth="1"/>
    <col min="1798" max="1798" width="5.7109375" customWidth="1"/>
    <col min="1799" max="1799" width="23.28515625" customWidth="1"/>
    <col min="1800" max="1800" width="7.7109375" customWidth="1"/>
    <col min="1801" max="1801" width="5.85546875" customWidth="1"/>
    <col min="1802" max="1802" width="23.5703125" customWidth="1"/>
    <col min="1803" max="1803" width="7.7109375" customWidth="1"/>
    <col min="1804" max="1804" width="5.7109375" customWidth="1"/>
    <col min="1805" max="1805" width="19.7109375" customWidth="1"/>
    <col min="1806" max="1806" width="6" customWidth="1"/>
    <col min="1808" max="1808" width="16" customWidth="1"/>
    <col min="2051" max="2051" width="5.7109375" customWidth="1"/>
    <col min="2052" max="2052" width="20.5703125" customWidth="1"/>
    <col min="2053" max="2053" width="7.7109375" customWidth="1"/>
    <col min="2054" max="2054" width="5.7109375" customWidth="1"/>
    <col min="2055" max="2055" width="23.28515625" customWidth="1"/>
    <col min="2056" max="2056" width="7.7109375" customWidth="1"/>
    <col min="2057" max="2057" width="5.85546875" customWidth="1"/>
    <col min="2058" max="2058" width="23.5703125" customWidth="1"/>
    <col min="2059" max="2059" width="7.7109375" customWidth="1"/>
    <col min="2060" max="2060" width="5.7109375" customWidth="1"/>
    <col min="2061" max="2061" width="19.7109375" customWidth="1"/>
    <col min="2062" max="2062" width="6" customWidth="1"/>
    <col min="2064" max="2064" width="16" customWidth="1"/>
    <col min="2307" max="2307" width="5.7109375" customWidth="1"/>
    <col min="2308" max="2308" width="20.5703125" customWidth="1"/>
    <col min="2309" max="2309" width="7.7109375" customWidth="1"/>
    <col min="2310" max="2310" width="5.7109375" customWidth="1"/>
    <col min="2311" max="2311" width="23.28515625" customWidth="1"/>
    <col min="2312" max="2312" width="7.7109375" customWidth="1"/>
    <col min="2313" max="2313" width="5.85546875" customWidth="1"/>
    <col min="2314" max="2314" width="23.5703125" customWidth="1"/>
    <col min="2315" max="2315" width="7.7109375" customWidth="1"/>
    <col min="2316" max="2316" width="5.7109375" customWidth="1"/>
    <col min="2317" max="2317" width="19.7109375" customWidth="1"/>
    <col min="2318" max="2318" width="6" customWidth="1"/>
    <col min="2320" max="2320" width="16" customWidth="1"/>
    <col min="2563" max="2563" width="5.7109375" customWidth="1"/>
    <col min="2564" max="2564" width="20.5703125" customWidth="1"/>
    <col min="2565" max="2565" width="7.7109375" customWidth="1"/>
    <col min="2566" max="2566" width="5.7109375" customWidth="1"/>
    <col min="2567" max="2567" width="23.28515625" customWidth="1"/>
    <col min="2568" max="2568" width="7.7109375" customWidth="1"/>
    <col min="2569" max="2569" width="5.85546875" customWidth="1"/>
    <col min="2570" max="2570" width="23.5703125" customWidth="1"/>
    <col min="2571" max="2571" width="7.7109375" customWidth="1"/>
    <col min="2572" max="2572" width="5.7109375" customWidth="1"/>
    <col min="2573" max="2573" width="19.7109375" customWidth="1"/>
    <col min="2574" max="2574" width="6" customWidth="1"/>
    <col min="2576" max="2576" width="16" customWidth="1"/>
    <col min="2819" max="2819" width="5.7109375" customWidth="1"/>
    <col min="2820" max="2820" width="20.5703125" customWidth="1"/>
    <col min="2821" max="2821" width="7.7109375" customWidth="1"/>
    <col min="2822" max="2822" width="5.7109375" customWidth="1"/>
    <col min="2823" max="2823" width="23.28515625" customWidth="1"/>
    <col min="2824" max="2824" width="7.7109375" customWidth="1"/>
    <col min="2825" max="2825" width="5.85546875" customWidth="1"/>
    <col min="2826" max="2826" width="23.5703125" customWidth="1"/>
    <col min="2827" max="2827" width="7.7109375" customWidth="1"/>
    <col min="2828" max="2828" width="5.7109375" customWidth="1"/>
    <col min="2829" max="2829" width="19.7109375" customWidth="1"/>
    <col min="2830" max="2830" width="6" customWidth="1"/>
    <col min="2832" max="2832" width="16" customWidth="1"/>
    <col min="3075" max="3075" width="5.7109375" customWidth="1"/>
    <col min="3076" max="3076" width="20.5703125" customWidth="1"/>
    <col min="3077" max="3077" width="7.7109375" customWidth="1"/>
    <col min="3078" max="3078" width="5.7109375" customWidth="1"/>
    <col min="3079" max="3079" width="23.28515625" customWidth="1"/>
    <col min="3080" max="3080" width="7.7109375" customWidth="1"/>
    <col min="3081" max="3081" width="5.85546875" customWidth="1"/>
    <col min="3082" max="3082" width="23.5703125" customWidth="1"/>
    <col min="3083" max="3083" width="7.7109375" customWidth="1"/>
    <col min="3084" max="3084" width="5.7109375" customWidth="1"/>
    <col min="3085" max="3085" width="19.7109375" customWidth="1"/>
    <col min="3086" max="3086" width="6" customWidth="1"/>
    <col min="3088" max="3088" width="16" customWidth="1"/>
    <col min="3331" max="3331" width="5.7109375" customWidth="1"/>
    <col min="3332" max="3332" width="20.5703125" customWidth="1"/>
    <col min="3333" max="3333" width="7.7109375" customWidth="1"/>
    <col min="3334" max="3334" width="5.7109375" customWidth="1"/>
    <col min="3335" max="3335" width="23.28515625" customWidth="1"/>
    <col min="3336" max="3336" width="7.7109375" customWidth="1"/>
    <col min="3337" max="3337" width="5.85546875" customWidth="1"/>
    <col min="3338" max="3338" width="23.5703125" customWidth="1"/>
    <col min="3339" max="3339" width="7.7109375" customWidth="1"/>
    <col min="3340" max="3340" width="5.7109375" customWidth="1"/>
    <col min="3341" max="3341" width="19.7109375" customWidth="1"/>
    <col min="3342" max="3342" width="6" customWidth="1"/>
    <col min="3344" max="3344" width="16" customWidth="1"/>
    <col min="3587" max="3587" width="5.7109375" customWidth="1"/>
    <col min="3588" max="3588" width="20.5703125" customWidth="1"/>
    <col min="3589" max="3589" width="7.7109375" customWidth="1"/>
    <col min="3590" max="3590" width="5.7109375" customWidth="1"/>
    <col min="3591" max="3591" width="23.28515625" customWidth="1"/>
    <col min="3592" max="3592" width="7.7109375" customWidth="1"/>
    <col min="3593" max="3593" width="5.85546875" customWidth="1"/>
    <col min="3594" max="3594" width="23.5703125" customWidth="1"/>
    <col min="3595" max="3595" width="7.7109375" customWidth="1"/>
    <col min="3596" max="3596" width="5.7109375" customWidth="1"/>
    <col min="3597" max="3597" width="19.7109375" customWidth="1"/>
    <col min="3598" max="3598" width="6" customWidth="1"/>
    <col min="3600" max="3600" width="16" customWidth="1"/>
    <col min="3843" max="3843" width="5.7109375" customWidth="1"/>
    <col min="3844" max="3844" width="20.5703125" customWidth="1"/>
    <col min="3845" max="3845" width="7.7109375" customWidth="1"/>
    <col min="3846" max="3846" width="5.7109375" customWidth="1"/>
    <col min="3847" max="3847" width="23.28515625" customWidth="1"/>
    <col min="3848" max="3848" width="7.7109375" customWidth="1"/>
    <col min="3849" max="3849" width="5.85546875" customWidth="1"/>
    <col min="3850" max="3850" width="23.5703125" customWidth="1"/>
    <col min="3851" max="3851" width="7.7109375" customWidth="1"/>
    <col min="3852" max="3852" width="5.7109375" customWidth="1"/>
    <col min="3853" max="3853" width="19.7109375" customWidth="1"/>
    <col min="3854" max="3854" width="6" customWidth="1"/>
    <col min="3856" max="3856" width="16" customWidth="1"/>
    <col min="4099" max="4099" width="5.7109375" customWidth="1"/>
    <col min="4100" max="4100" width="20.5703125" customWidth="1"/>
    <col min="4101" max="4101" width="7.7109375" customWidth="1"/>
    <col min="4102" max="4102" width="5.7109375" customWidth="1"/>
    <col min="4103" max="4103" width="23.28515625" customWidth="1"/>
    <col min="4104" max="4104" width="7.7109375" customWidth="1"/>
    <col min="4105" max="4105" width="5.85546875" customWidth="1"/>
    <col min="4106" max="4106" width="23.5703125" customWidth="1"/>
    <col min="4107" max="4107" width="7.7109375" customWidth="1"/>
    <col min="4108" max="4108" width="5.7109375" customWidth="1"/>
    <col min="4109" max="4109" width="19.7109375" customWidth="1"/>
    <col min="4110" max="4110" width="6" customWidth="1"/>
    <col min="4112" max="4112" width="16" customWidth="1"/>
    <col min="4355" max="4355" width="5.7109375" customWidth="1"/>
    <col min="4356" max="4356" width="20.5703125" customWidth="1"/>
    <col min="4357" max="4357" width="7.7109375" customWidth="1"/>
    <col min="4358" max="4358" width="5.7109375" customWidth="1"/>
    <col min="4359" max="4359" width="23.28515625" customWidth="1"/>
    <col min="4360" max="4360" width="7.7109375" customWidth="1"/>
    <col min="4361" max="4361" width="5.85546875" customWidth="1"/>
    <col min="4362" max="4362" width="23.5703125" customWidth="1"/>
    <col min="4363" max="4363" width="7.7109375" customWidth="1"/>
    <col min="4364" max="4364" width="5.7109375" customWidth="1"/>
    <col min="4365" max="4365" width="19.7109375" customWidth="1"/>
    <col min="4366" max="4366" width="6" customWidth="1"/>
    <col min="4368" max="4368" width="16" customWidth="1"/>
    <col min="4611" max="4611" width="5.7109375" customWidth="1"/>
    <col min="4612" max="4612" width="20.5703125" customWidth="1"/>
    <col min="4613" max="4613" width="7.7109375" customWidth="1"/>
    <col min="4614" max="4614" width="5.7109375" customWidth="1"/>
    <col min="4615" max="4615" width="23.28515625" customWidth="1"/>
    <col min="4616" max="4616" width="7.7109375" customWidth="1"/>
    <col min="4617" max="4617" width="5.85546875" customWidth="1"/>
    <col min="4618" max="4618" width="23.5703125" customWidth="1"/>
    <col min="4619" max="4619" width="7.7109375" customWidth="1"/>
    <col min="4620" max="4620" width="5.7109375" customWidth="1"/>
    <col min="4621" max="4621" width="19.7109375" customWidth="1"/>
    <col min="4622" max="4622" width="6" customWidth="1"/>
    <col min="4624" max="4624" width="16" customWidth="1"/>
    <col min="4867" max="4867" width="5.7109375" customWidth="1"/>
    <col min="4868" max="4868" width="20.5703125" customWidth="1"/>
    <col min="4869" max="4869" width="7.7109375" customWidth="1"/>
    <col min="4870" max="4870" width="5.7109375" customWidth="1"/>
    <col min="4871" max="4871" width="23.28515625" customWidth="1"/>
    <col min="4872" max="4872" width="7.7109375" customWidth="1"/>
    <col min="4873" max="4873" width="5.85546875" customWidth="1"/>
    <col min="4874" max="4874" width="23.5703125" customWidth="1"/>
    <col min="4875" max="4875" width="7.7109375" customWidth="1"/>
    <col min="4876" max="4876" width="5.7109375" customWidth="1"/>
    <col min="4877" max="4877" width="19.7109375" customWidth="1"/>
    <col min="4878" max="4878" width="6" customWidth="1"/>
    <col min="4880" max="4880" width="16" customWidth="1"/>
    <col min="5123" max="5123" width="5.7109375" customWidth="1"/>
    <col min="5124" max="5124" width="20.5703125" customWidth="1"/>
    <col min="5125" max="5125" width="7.7109375" customWidth="1"/>
    <col min="5126" max="5126" width="5.7109375" customWidth="1"/>
    <col min="5127" max="5127" width="23.28515625" customWidth="1"/>
    <col min="5128" max="5128" width="7.7109375" customWidth="1"/>
    <col min="5129" max="5129" width="5.85546875" customWidth="1"/>
    <col min="5130" max="5130" width="23.5703125" customWidth="1"/>
    <col min="5131" max="5131" width="7.7109375" customWidth="1"/>
    <col min="5132" max="5132" width="5.7109375" customWidth="1"/>
    <col min="5133" max="5133" width="19.7109375" customWidth="1"/>
    <col min="5134" max="5134" width="6" customWidth="1"/>
    <col min="5136" max="5136" width="16" customWidth="1"/>
    <col min="5379" max="5379" width="5.7109375" customWidth="1"/>
    <col min="5380" max="5380" width="20.5703125" customWidth="1"/>
    <col min="5381" max="5381" width="7.7109375" customWidth="1"/>
    <col min="5382" max="5382" width="5.7109375" customWidth="1"/>
    <col min="5383" max="5383" width="23.28515625" customWidth="1"/>
    <col min="5384" max="5384" width="7.7109375" customWidth="1"/>
    <col min="5385" max="5385" width="5.85546875" customWidth="1"/>
    <col min="5386" max="5386" width="23.5703125" customWidth="1"/>
    <col min="5387" max="5387" width="7.7109375" customWidth="1"/>
    <col min="5388" max="5388" width="5.7109375" customWidth="1"/>
    <col min="5389" max="5389" width="19.7109375" customWidth="1"/>
    <col min="5390" max="5390" width="6" customWidth="1"/>
    <col min="5392" max="5392" width="16" customWidth="1"/>
    <col min="5635" max="5635" width="5.7109375" customWidth="1"/>
    <col min="5636" max="5636" width="20.5703125" customWidth="1"/>
    <col min="5637" max="5637" width="7.7109375" customWidth="1"/>
    <col min="5638" max="5638" width="5.7109375" customWidth="1"/>
    <col min="5639" max="5639" width="23.28515625" customWidth="1"/>
    <col min="5640" max="5640" width="7.7109375" customWidth="1"/>
    <col min="5641" max="5641" width="5.85546875" customWidth="1"/>
    <col min="5642" max="5642" width="23.5703125" customWidth="1"/>
    <col min="5643" max="5643" width="7.7109375" customWidth="1"/>
    <col min="5644" max="5644" width="5.7109375" customWidth="1"/>
    <col min="5645" max="5645" width="19.7109375" customWidth="1"/>
    <col min="5646" max="5646" width="6" customWidth="1"/>
    <col min="5648" max="5648" width="16" customWidth="1"/>
    <col min="5891" max="5891" width="5.7109375" customWidth="1"/>
    <col min="5892" max="5892" width="20.5703125" customWidth="1"/>
    <col min="5893" max="5893" width="7.7109375" customWidth="1"/>
    <col min="5894" max="5894" width="5.7109375" customWidth="1"/>
    <col min="5895" max="5895" width="23.28515625" customWidth="1"/>
    <col min="5896" max="5896" width="7.7109375" customWidth="1"/>
    <col min="5897" max="5897" width="5.85546875" customWidth="1"/>
    <col min="5898" max="5898" width="23.5703125" customWidth="1"/>
    <col min="5899" max="5899" width="7.7109375" customWidth="1"/>
    <col min="5900" max="5900" width="5.7109375" customWidth="1"/>
    <col min="5901" max="5901" width="19.7109375" customWidth="1"/>
    <col min="5902" max="5902" width="6" customWidth="1"/>
    <col min="5904" max="5904" width="16" customWidth="1"/>
    <col min="6147" max="6147" width="5.7109375" customWidth="1"/>
    <col min="6148" max="6148" width="20.5703125" customWidth="1"/>
    <col min="6149" max="6149" width="7.7109375" customWidth="1"/>
    <col min="6150" max="6150" width="5.7109375" customWidth="1"/>
    <col min="6151" max="6151" width="23.28515625" customWidth="1"/>
    <col min="6152" max="6152" width="7.7109375" customWidth="1"/>
    <col min="6153" max="6153" width="5.85546875" customWidth="1"/>
    <col min="6154" max="6154" width="23.5703125" customWidth="1"/>
    <col min="6155" max="6155" width="7.7109375" customWidth="1"/>
    <col min="6156" max="6156" width="5.7109375" customWidth="1"/>
    <col min="6157" max="6157" width="19.7109375" customWidth="1"/>
    <col min="6158" max="6158" width="6" customWidth="1"/>
    <col min="6160" max="6160" width="16" customWidth="1"/>
    <col min="6403" max="6403" width="5.7109375" customWidth="1"/>
    <col min="6404" max="6404" width="20.5703125" customWidth="1"/>
    <col min="6405" max="6405" width="7.7109375" customWidth="1"/>
    <col min="6406" max="6406" width="5.7109375" customWidth="1"/>
    <col min="6407" max="6407" width="23.28515625" customWidth="1"/>
    <col min="6408" max="6408" width="7.7109375" customWidth="1"/>
    <col min="6409" max="6409" width="5.85546875" customWidth="1"/>
    <col min="6410" max="6410" width="23.5703125" customWidth="1"/>
    <col min="6411" max="6411" width="7.7109375" customWidth="1"/>
    <col min="6412" max="6412" width="5.7109375" customWidth="1"/>
    <col min="6413" max="6413" width="19.7109375" customWidth="1"/>
    <col min="6414" max="6414" width="6" customWidth="1"/>
    <col min="6416" max="6416" width="16" customWidth="1"/>
    <col min="6659" max="6659" width="5.7109375" customWidth="1"/>
    <col min="6660" max="6660" width="20.5703125" customWidth="1"/>
    <col min="6661" max="6661" width="7.7109375" customWidth="1"/>
    <col min="6662" max="6662" width="5.7109375" customWidth="1"/>
    <col min="6663" max="6663" width="23.28515625" customWidth="1"/>
    <col min="6664" max="6664" width="7.7109375" customWidth="1"/>
    <col min="6665" max="6665" width="5.85546875" customWidth="1"/>
    <col min="6666" max="6666" width="23.5703125" customWidth="1"/>
    <col min="6667" max="6667" width="7.7109375" customWidth="1"/>
    <col min="6668" max="6668" width="5.7109375" customWidth="1"/>
    <col min="6669" max="6669" width="19.7109375" customWidth="1"/>
    <col min="6670" max="6670" width="6" customWidth="1"/>
    <col min="6672" max="6672" width="16" customWidth="1"/>
    <col min="6915" max="6915" width="5.7109375" customWidth="1"/>
    <col min="6916" max="6916" width="20.5703125" customWidth="1"/>
    <col min="6917" max="6917" width="7.7109375" customWidth="1"/>
    <col min="6918" max="6918" width="5.7109375" customWidth="1"/>
    <col min="6919" max="6919" width="23.28515625" customWidth="1"/>
    <col min="6920" max="6920" width="7.7109375" customWidth="1"/>
    <col min="6921" max="6921" width="5.85546875" customWidth="1"/>
    <col min="6922" max="6922" width="23.5703125" customWidth="1"/>
    <col min="6923" max="6923" width="7.7109375" customWidth="1"/>
    <col min="6924" max="6924" width="5.7109375" customWidth="1"/>
    <col min="6925" max="6925" width="19.7109375" customWidth="1"/>
    <col min="6926" max="6926" width="6" customWidth="1"/>
    <col min="6928" max="6928" width="16" customWidth="1"/>
    <col min="7171" max="7171" width="5.7109375" customWidth="1"/>
    <col min="7172" max="7172" width="20.5703125" customWidth="1"/>
    <col min="7173" max="7173" width="7.7109375" customWidth="1"/>
    <col min="7174" max="7174" width="5.7109375" customWidth="1"/>
    <col min="7175" max="7175" width="23.28515625" customWidth="1"/>
    <col min="7176" max="7176" width="7.7109375" customWidth="1"/>
    <col min="7177" max="7177" width="5.85546875" customWidth="1"/>
    <col min="7178" max="7178" width="23.5703125" customWidth="1"/>
    <col min="7179" max="7179" width="7.7109375" customWidth="1"/>
    <col min="7180" max="7180" width="5.7109375" customWidth="1"/>
    <col min="7181" max="7181" width="19.7109375" customWidth="1"/>
    <col min="7182" max="7182" width="6" customWidth="1"/>
    <col min="7184" max="7184" width="16" customWidth="1"/>
    <col min="7427" max="7427" width="5.7109375" customWidth="1"/>
    <col min="7428" max="7428" width="20.5703125" customWidth="1"/>
    <col min="7429" max="7429" width="7.7109375" customWidth="1"/>
    <col min="7430" max="7430" width="5.7109375" customWidth="1"/>
    <col min="7431" max="7431" width="23.28515625" customWidth="1"/>
    <col min="7432" max="7432" width="7.7109375" customWidth="1"/>
    <col min="7433" max="7433" width="5.85546875" customWidth="1"/>
    <col min="7434" max="7434" width="23.5703125" customWidth="1"/>
    <col min="7435" max="7435" width="7.7109375" customWidth="1"/>
    <col min="7436" max="7436" width="5.7109375" customWidth="1"/>
    <col min="7437" max="7437" width="19.7109375" customWidth="1"/>
    <col min="7438" max="7438" width="6" customWidth="1"/>
    <col min="7440" max="7440" width="16" customWidth="1"/>
    <col min="7683" max="7683" width="5.7109375" customWidth="1"/>
    <col min="7684" max="7684" width="20.5703125" customWidth="1"/>
    <col min="7685" max="7685" width="7.7109375" customWidth="1"/>
    <col min="7686" max="7686" width="5.7109375" customWidth="1"/>
    <col min="7687" max="7687" width="23.28515625" customWidth="1"/>
    <col min="7688" max="7688" width="7.7109375" customWidth="1"/>
    <col min="7689" max="7689" width="5.85546875" customWidth="1"/>
    <col min="7690" max="7690" width="23.5703125" customWidth="1"/>
    <col min="7691" max="7691" width="7.7109375" customWidth="1"/>
    <col min="7692" max="7692" width="5.7109375" customWidth="1"/>
    <col min="7693" max="7693" width="19.7109375" customWidth="1"/>
    <col min="7694" max="7694" width="6" customWidth="1"/>
    <col min="7696" max="7696" width="16" customWidth="1"/>
    <col min="7939" max="7939" width="5.7109375" customWidth="1"/>
    <col min="7940" max="7940" width="20.5703125" customWidth="1"/>
    <col min="7941" max="7941" width="7.7109375" customWidth="1"/>
    <col min="7942" max="7942" width="5.7109375" customWidth="1"/>
    <col min="7943" max="7943" width="23.28515625" customWidth="1"/>
    <col min="7944" max="7944" width="7.7109375" customWidth="1"/>
    <col min="7945" max="7945" width="5.85546875" customWidth="1"/>
    <col min="7946" max="7946" width="23.5703125" customWidth="1"/>
    <col min="7947" max="7947" width="7.7109375" customWidth="1"/>
    <col min="7948" max="7948" width="5.7109375" customWidth="1"/>
    <col min="7949" max="7949" width="19.7109375" customWidth="1"/>
    <col min="7950" max="7950" width="6" customWidth="1"/>
    <col min="7952" max="7952" width="16" customWidth="1"/>
    <col min="8195" max="8195" width="5.7109375" customWidth="1"/>
    <col min="8196" max="8196" width="20.5703125" customWidth="1"/>
    <col min="8197" max="8197" width="7.7109375" customWidth="1"/>
    <col min="8198" max="8198" width="5.7109375" customWidth="1"/>
    <col min="8199" max="8199" width="23.28515625" customWidth="1"/>
    <col min="8200" max="8200" width="7.7109375" customWidth="1"/>
    <col min="8201" max="8201" width="5.85546875" customWidth="1"/>
    <col min="8202" max="8202" width="23.5703125" customWidth="1"/>
    <col min="8203" max="8203" width="7.7109375" customWidth="1"/>
    <col min="8204" max="8204" width="5.7109375" customWidth="1"/>
    <col min="8205" max="8205" width="19.7109375" customWidth="1"/>
    <col min="8206" max="8206" width="6" customWidth="1"/>
    <col min="8208" max="8208" width="16" customWidth="1"/>
    <col min="8451" max="8451" width="5.7109375" customWidth="1"/>
    <col min="8452" max="8452" width="20.5703125" customWidth="1"/>
    <col min="8453" max="8453" width="7.7109375" customWidth="1"/>
    <col min="8454" max="8454" width="5.7109375" customWidth="1"/>
    <col min="8455" max="8455" width="23.28515625" customWidth="1"/>
    <col min="8456" max="8456" width="7.7109375" customWidth="1"/>
    <col min="8457" max="8457" width="5.85546875" customWidth="1"/>
    <col min="8458" max="8458" width="23.5703125" customWidth="1"/>
    <col min="8459" max="8459" width="7.7109375" customWidth="1"/>
    <col min="8460" max="8460" width="5.7109375" customWidth="1"/>
    <col min="8461" max="8461" width="19.7109375" customWidth="1"/>
    <col min="8462" max="8462" width="6" customWidth="1"/>
    <col min="8464" max="8464" width="16" customWidth="1"/>
    <col min="8707" max="8707" width="5.7109375" customWidth="1"/>
    <col min="8708" max="8708" width="20.5703125" customWidth="1"/>
    <col min="8709" max="8709" width="7.7109375" customWidth="1"/>
    <col min="8710" max="8710" width="5.7109375" customWidth="1"/>
    <col min="8711" max="8711" width="23.28515625" customWidth="1"/>
    <col min="8712" max="8712" width="7.7109375" customWidth="1"/>
    <col min="8713" max="8713" width="5.85546875" customWidth="1"/>
    <col min="8714" max="8714" width="23.5703125" customWidth="1"/>
    <col min="8715" max="8715" width="7.7109375" customWidth="1"/>
    <col min="8716" max="8716" width="5.7109375" customWidth="1"/>
    <col min="8717" max="8717" width="19.7109375" customWidth="1"/>
    <col min="8718" max="8718" width="6" customWidth="1"/>
    <col min="8720" max="8720" width="16" customWidth="1"/>
    <col min="8963" max="8963" width="5.7109375" customWidth="1"/>
    <col min="8964" max="8964" width="20.5703125" customWidth="1"/>
    <col min="8965" max="8965" width="7.7109375" customWidth="1"/>
    <col min="8966" max="8966" width="5.7109375" customWidth="1"/>
    <col min="8967" max="8967" width="23.28515625" customWidth="1"/>
    <col min="8968" max="8968" width="7.7109375" customWidth="1"/>
    <col min="8969" max="8969" width="5.85546875" customWidth="1"/>
    <col min="8970" max="8970" width="23.5703125" customWidth="1"/>
    <col min="8971" max="8971" width="7.7109375" customWidth="1"/>
    <col min="8972" max="8972" width="5.7109375" customWidth="1"/>
    <col min="8973" max="8973" width="19.7109375" customWidth="1"/>
    <col min="8974" max="8974" width="6" customWidth="1"/>
    <col min="8976" max="8976" width="16" customWidth="1"/>
    <col min="9219" max="9219" width="5.7109375" customWidth="1"/>
    <col min="9220" max="9220" width="20.5703125" customWidth="1"/>
    <col min="9221" max="9221" width="7.7109375" customWidth="1"/>
    <col min="9222" max="9222" width="5.7109375" customWidth="1"/>
    <col min="9223" max="9223" width="23.28515625" customWidth="1"/>
    <col min="9224" max="9224" width="7.7109375" customWidth="1"/>
    <col min="9225" max="9225" width="5.85546875" customWidth="1"/>
    <col min="9226" max="9226" width="23.5703125" customWidth="1"/>
    <col min="9227" max="9227" width="7.7109375" customWidth="1"/>
    <col min="9228" max="9228" width="5.7109375" customWidth="1"/>
    <col min="9229" max="9229" width="19.7109375" customWidth="1"/>
    <col min="9230" max="9230" width="6" customWidth="1"/>
    <col min="9232" max="9232" width="16" customWidth="1"/>
    <col min="9475" max="9475" width="5.7109375" customWidth="1"/>
    <col min="9476" max="9476" width="20.5703125" customWidth="1"/>
    <col min="9477" max="9477" width="7.7109375" customWidth="1"/>
    <col min="9478" max="9478" width="5.7109375" customWidth="1"/>
    <col min="9479" max="9479" width="23.28515625" customWidth="1"/>
    <col min="9480" max="9480" width="7.7109375" customWidth="1"/>
    <col min="9481" max="9481" width="5.85546875" customWidth="1"/>
    <col min="9482" max="9482" width="23.5703125" customWidth="1"/>
    <col min="9483" max="9483" width="7.7109375" customWidth="1"/>
    <col min="9484" max="9484" width="5.7109375" customWidth="1"/>
    <col min="9485" max="9485" width="19.7109375" customWidth="1"/>
    <col min="9486" max="9486" width="6" customWidth="1"/>
    <col min="9488" max="9488" width="16" customWidth="1"/>
    <col min="9731" max="9731" width="5.7109375" customWidth="1"/>
    <col min="9732" max="9732" width="20.5703125" customWidth="1"/>
    <col min="9733" max="9733" width="7.7109375" customWidth="1"/>
    <col min="9734" max="9734" width="5.7109375" customWidth="1"/>
    <col min="9735" max="9735" width="23.28515625" customWidth="1"/>
    <col min="9736" max="9736" width="7.7109375" customWidth="1"/>
    <col min="9737" max="9737" width="5.85546875" customWidth="1"/>
    <col min="9738" max="9738" width="23.5703125" customWidth="1"/>
    <col min="9739" max="9739" width="7.7109375" customWidth="1"/>
    <col min="9740" max="9740" width="5.7109375" customWidth="1"/>
    <col min="9741" max="9741" width="19.7109375" customWidth="1"/>
    <col min="9742" max="9742" width="6" customWidth="1"/>
    <col min="9744" max="9744" width="16" customWidth="1"/>
    <col min="9987" max="9987" width="5.7109375" customWidth="1"/>
    <col min="9988" max="9988" width="20.5703125" customWidth="1"/>
    <col min="9989" max="9989" width="7.7109375" customWidth="1"/>
    <col min="9990" max="9990" width="5.7109375" customWidth="1"/>
    <col min="9991" max="9991" width="23.28515625" customWidth="1"/>
    <col min="9992" max="9992" width="7.7109375" customWidth="1"/>
    <col min="9993" max="9993" width="5.85546875" customWidth="1"/>
    <col min="9994" max="9994" width="23.5703125" customWidth="1"/>
    <col min="9995" max="9995" width="7.7109375" customWidth="1"/>
    <col min="9996" max="9996" width="5.7109375" customWidth="1"/>
    <col min="9997" max="9997" width="19.7109375" customWidth="1"/>
    <col min="9998" max="9998" width="6" customWidth="1"/>
    <col min="10000" max="10000" width="16" customWidth="1"/>
    <col min="10243" max="10243" width="5.7109375" customWidth="1"/>
    <col min="10244" max="10244" width="20.5703125" customWidth="1"/>
    <col min="10245" max="10245" width="7.7109375" customWidth="1"/>
    <col min="10246" max="10246" width="5.7109375" customWidth="1"/>
    <col min="10247" max="10247" width="23.28515625" customWidth="1"/>
    <col min="10248" max="10248" width="7.7109375" customWidth="1"/>
    <col min="10249" max="10249" width="5.85546875" customWidth="1"/>
    <col min="10250" max="10250" width="23.5703125" customWidth="1"/>
    <col min="10251" max="10251" width="7.7109375" customWidth="1"/>
    <col min="10252" max="10252" width="5.7109375" customWidth="1"/>
    <col min="10253" max="10253" width="19.7109375" customWidth="1"/>
    <col min="10254" max="10254" width="6" customWidth="1"/>
    <col min="10256" max="10256" width="16" customWidth="1"/>
    <col min="10499" max="10499" width="5.7109375" customWidth="1"/>
    <col min="10500" max="10500" width="20.5703125" customWidth="1"/>
    <col min="10501" max="10501" width="7.7109375" customWidth="1"/>
    <col min="10502" max="10502" width="5.7109375" customWidth="1"/>
    <col min="10503" max="10503" width="23.28515625" customWidth="1"/>
    <col min="10504" max="10504" width="7.7109375" customWidth="1"/>
    <col min="10505" max="10505" width="5.85546875" customWidth="1"/>
    <col min="10506" max="10506" width="23.5703125" customWidth="1"/>
    <col min="10507" max="10507" width="7.7109375" customWidth="1"/>
    <col min="10508" max="10508" width="5.7109375" customWidth="1"/>
    <col min="10509" max="10509" width="19.7109375" customWidth="1"/>
    <col min="10510" max="10510" width="6" customWidth="1"/>
    <col min="10512" max="10512" width="16" customWidth="1"/>
    <col min="10755" max="10755" width="5.7109375" customWidth="1"/>
    <col min="10756" max="10756" width="20.5703125" customWidth="1"/>
    <col min="10757" max="10757" width="7.7109375" customWidth="1"/>
    <col min="10758" max="10758" width="5.7109375" customWidth="1"/>
    <col min="10759" max="10759" width="23.28515625" customWidth="1"/>
    <col min="10760" max="10760" width="7.7109375" customWidth="1"/>
    <col min="10761" max="10761" width="5.85546875" customWidth="1"/>
    <col min="10762" max="10762" width="23.5703125" customWidth="1"/>
    <col min="10763" max="10763" width="7.7109375" customWidth="1"/>
    <col min="10764" max="10764" width="5.7109375" customWidth="1"/>
    <col min="10765" max="10765" width="19.7109375" customWidth="1"/>
    <col min="10766" max="10766" width="6" customWidth="1"/>
    <col min="10768" max="10768" width="16" customWidth="1"/>
    <col min="11011" max="11011" width="5.7109375" customWidth="1"/>
    <col min="11012" max="11012" width="20.5703125" customWidth="1"/>
    <col min="11013" max="11013" width="7.7109375" customWidth="1"/>
    <col min="11014" max="11014" width="5.7109375" customWidth="1"/>
    <col min="11015" max="11015" width="23.28515625" customWidth="1"/>
    <col min="11016" max="11016" width="7.7109375" customWidth="1"/>
    <col min="11017" max="11017" width="5.85546875" customWidth="1"/>
    <col min="11018" max="11018" width="23.5703125" customWidth="1"/>
    <col min="11019" max="11019" width="7.7109375" customWidth="1"/>
    <col min="11020" max="11020" width="5.7109375" customWidth="1"/>
    <col min="11021" max="11021" width="19.7109375" customWidth="1"/>
    <col min="11022" max="11022" width="6" customWidth="1"/>
    <col min="11024" max="11024" width="16" customWidth="1"/>
    <col min="11267" max="11267" width="5.7109375" customWidth="1"/>
    <col min="11268" max="11268" width="20.5703125" customWidth="1"/>
    <col min="11269" max="11269" width="7.7109375" customWidth="1"/>
    <col min="11270" max="11270" width="5.7109375" customWidth="1"/>
    <col min="11271" max="11271" width="23.28515625" customWidth="1"/>
    <col min="11272" max="11272" width="7.7109375" customWidth="1"/>
    <col min="11273" max="11273" width="5.85546875" customWidth="1"/>
    <col min="11274" max="11274" width="23.5703125" customWidth="1"/>
    <col min="11275" max="11275" width="7.7109375" customWidth="1"/>
    <col min="11276" max="11276" width="5.7109375" customWidth="1"/>
    <col min="11277" max="11277" width="19.7109375" customWidth="1"/>
    <col min="11278" max="11278" width="6" customWidth="1"/>
    <col min="11280" max="11280" width="16" customWidth="1"/>
    <col min="11523" max="11523" width="5.7109375" customWidth="1"/>
    <col min="11524" max="11524" width="20.5703125" customWidth="1"/>
    <col min="11525" max="11525" width="7.7109375" customWidth="1"/>
    <col min="11526" max="11526" width="5.7109375" customWidth="1"/>
    <col min="11527" max="11527" width="23.28515625" customWidth="1"/>
    <col min="11528" max="11528" width="7.7109375" customWidth="1"/>
    <col min="11529" max="11529" width="5.85546875" customWidth="1"/>
    <col min="11530" max="11530" width="23.5703125" customWidth="1"/>
    <col min="11531" max="11531" width="7.7109375" customWidth="1"/>
    <col min="11532" max="11532" width="5.7109375" customWidth="1"/>
    <col min="11533" max="11533" width="19.7109375" customWidth="1"/>
    <col min="11534" max="11534" width="6" customWidth="1"/>
    <col min="11536" max="11536" width="16" customWidth="1"/>
    <col min="11779" max="11779" width="5.7109375" customWidth="1"/>
    <col min="11780" max="11780" width="20.5703125" customWidth="1"/>
    <col min="11781" max="11781" width="7.7109375" customWidth="1"/>
    <col min="11782" max="11782" width="5.7109375" customWidth="1"/>
    <col min="11783" max="11783" width="23.28515625" customWidth="1"/>
    <col min="11784" max="11784" width="7.7109375" customWidth="1"/>
    <col min="11785" max="11785" width="5.85546875" customWidth="1"/>
    <col min="11786" max="11786" width="23.5703125" customWidth="1"/>
    <col min="11787" max="11787" width="7.7109375" customWidth="1"/>
    <col min="11788" max="11788" width="5.7109375" customWidth="1"/>
    <col min="11789" max="11789" width="19.7109375" customWidth="1"/>
    <col min="11790" max="11790" width="6" customWidth="1"/>
    <col min="11792" max="11792" width="16" customWidth="1"/>
    <col min="12035" max="12035" width="5.7109375" customWidth="1"/>
    <col min="12036" max="12036" width="20.5703125" customWidth="1"/>
    <col min="12037" max="12037" width="7.7109375" customWidth="1"/>
    <col min="12038" max="12038" width="5.7109375" customWidth="1"/>
    <col min="12039" max="12039" width="23.28515625" customWidth="1"/>
    <col min="12040" max="12040" width="7.7109375" customWidth="1"/>
    <col min="12041" max="12041" width="5.85546875" customWidth="1"/>
    <col min="12042" max="12042" width="23.5703125" customWidth="1"/>
    <col min="12043" max="12043" width="7.7109375" customWidth="1"/>
    <col min="12044" max="12044" width="5.7109375" customWidth="1"/>
    <col min="12045" max="12045" width="19.7109375" customWidth="1"/>
    <col min="12046" max="12046" width="6" customWidth="1"/>
    <col min="12048" max="12048" width="16" customWidth="1"/>
    <col min="12291" max="12291" width="5.7109375" customWidth="1"/>
    <col min="12292" max="12292" width="20.5703125" customWidth="1"/>
    <col min="12293" max="12293" width="7.7109375" customWidth="1"/>
    <col min="12294" max="12294" width="5.7109375" customWidth="1"/>
    <col min="12295" max="12295" width="23.28515625" customWidth="1"/>
    <col min="12296" max="12296" width="7.7109375" customWidth="1"/>
    <col min="12297" max="12297" width="5.85546875" customWidth="1"/>
    <col min="12298" max="12298" width="23.5703125" customWidth="1"/>
    <col min="12299" max="12299" width="7.7109375" customWidth="1"/>
    <col min="12300" max="12300" width="5.7109375" customWidth="1"/>
    <col min="12301" max="12301" width="19.7109375" customWidth="1"/>
    <col min="12302" max="12302" width="6" customWidth="1"/>
    <col min="12304" max="12304" width="16" customWidth="1"/>
    <col min="12547" max="12547" width="5.7109375" customWidth="1"/>
    <col min="12548" max="12548" width="20.5703125" customWidth="1"/>
    <col min="12549" max="12549" width="7.7109375" customWidth="1"/>
    <col min="12550" max="12550" width="5.7109375" customWidth="1"/>
    <col min="12551" max="12551" width="23.28515625" customWidth="1"/>
    <col min="12552" max="12552" width="7.7109375" customWidth="1"/>
    <col min="12553" max="12553" width="5.85546875" customWidth="1"/>
    <col min="12554" max="12554" width="23.5703125" customWidth="1"/>
    <col min="12555" max="12555" width="7.7109375" customWidth="1"/>
    <col min="12556" max="12556" width="5.7109375" customWidth="1"/>
    <col min="12557" max="12557" width="19.7109375" customWidth="1"/>
    <col min="12558" max="12558" width="6" customWidth="1"/>
    <col min="12560" max="12560" width="16" customWidth="1"/>
    <col min="12803" max="12803" width="5.7109375" customWidth="1"/>
    <col min="12804" max="12804" width="20.5703125" customWidth="1"/>
    <col min="12805" max="12805" width="7.7109375" customWidth="1"/>
    <col min="12806" max="12806" width="5.7109375" customWidth="1"/>
    <col min="12807" max="12807" width="23.28515625" customWidth="1"/>
    <col min="12808" max="12808" width="7.7109375" customWidth="1"/>
    <col min="12809" max="12809" width="5.85546875" customWidth="1"/>
    <col min="12810" max="12810" width="23.5703125" customWidth="1"/>
    <col min="12811" max="12811" width="7.7109375" customWidth="1"/>
    <col min="12812" max="12812" width="5.7109375" customWidth="1"/>
    <col min="12813" max="12813" width="19.7109375" customWidth="1"/>
    <col min="12814" max="12814" width="6" customWidth="1"/>
    <col min="12816" max="12816" width="16" customWidth="1"/>
    <col min="13059" max="13059" width="5.7109375" customWidth="1"/>
    <col min="13060" max="13060" width="20.5703125" customWidth="1"/>
    <col min="13061" max="13061" width="7.7109375" customWidth="1"/>
    <col min="13062" max="13062" width="5.7109375" customWidth="1"/>
    <col min="13063" max="13063" width="23.28515625" customWidth="1"/>
    <col min="13064" max="13064" width="7.7109375" customWidth="1"/>
    <col min="13065" max="13065" width="5.85546875" customWidth="1"/>
    <col min="13066" max="13066" width="23.5703125" customWidth="1"/>
    <col min="13067" max="13067" width="7.7109375" customWidth="1"/>
    <col min="13068" max="13068" width="5.7109375" customWidth="1"/>
    <col min="13069" max="13069" width="19.7109375" customWidth="1"/>
    <col min="13070" max="13070" width="6" customWidth="1"/>
    <col min="13072" max="13072" width="16" customWidth="1"/>
    <col min="13315" max="13315" width="5.7109375" customWidth="1"/>
    <col min="13316" max="13316" width="20.5703125" customWidth="1"/>
    <col min="13317" max="13317" width="7.7109375" customWidth="1"/>
    <col min="13318" max="13318" width="5.7109375" customWidth="1"/>
    <col min="13319" max="13319" width="23.28515625" customWidth="1"/>
    <col min="13320" max="13320" width="7.7109375" customWidth="1"/>
    <col min="13321" max="13321" width="5.85546875" customWidth="1"/>
    <col min="13322" max="13322" width="23.5703125" customWidth="1"/>
    <col min="13323" max="13323" width="7.7109375" customWidth="1"/>
    <col min="13324" max="13324" width="5.7109375" customWidth="1"/>
    <col min="13325" max="13325" width="19.7109375" customWidth="1"/>
    <col min="13326" max="13326" width="6" customWidth="1"/>
    <col min="13328" max="13328" width="16" customWidth="1"/>
    <col min="13571" max="13571" width="5.7109375" customWidth="1"/>
    <col min="13572" max="13572" width="20.5703125" customWidth="1"/>
    <col min="13573" max="13573" width="7.7109375" customWidth="1"/>
    <col min="13574" max="13574" width="5.7109375" customWidth="1"/>
    <col min="13575" max="13575" width="23.28515625" customWidth="1"/>
    <col min="13576" max="13576" width="7.7109375" customWidth="1"/>
    <col min="13577" max="13577" width="5.85546875" customWidth="1"/>
    <col min="13578" max="13578" width="23.5703125" customWidth="1"/>
    <col min="13579" max="13579" width="7.7109375" customWidth="1"/>
    <col min="13580" max="13580" width="5.7109375" customWidth="1"/>
    <col min="13581" max="13581" width="19.7109375" customWidth="1"/>
    <col min="13582" max="13582" width="6" customWidth="1"/>
    <col min="13584" max="13584" width="16" customWidth="1"/>
    <col min="13827" max="13827" width="5.7109375" customWidth="1"/>
    <col min="13828" max="13828" width="20.5703125" customWidth="1"/>
    <col min="13829" max="13829" width="7.7109375" customWidth="1"/>
    <col min="13830" max="13830" width="5.7109375" customWidth="1"/>
    <col min="13831" max="13831" width="23.28515625" customWidth="1"/>
    <col min="13832" max="13832" width="7.7109375" customWidth="1"/>
    <col min="13833" max="13833" width="5.85546875" customWidth="1"/>
    <col min="13834" max="13834" width="23.5703125" customWidth="1"/>
    <col min="13835" max="13835" width="7.7109375" customWidth="1"/>
    <col min="13836" max="13836" width="5.7109375" customWidth="1"/>
    <col min="13837" max="13837" width="19.7109375" customWidth="1"/>
    <col min="13838" max="13838" width="6" customWidth="1"/>
    <col min="13840" max="13840" width="16" customWidth="1"/>
    <col min="14083" max="14083" width="5.7109375" customWidth="1"/>
    <col min="14084" max="14084" width="20.5703125" customWidth="1"/>
    <col min="14085" max="14085" width="7.7109375" customWidth="1"/>
    <col min="14086" max="14086" width="5.7109375" customWidth="1"/>
    <col min="14087" max="14087" width="23.28515625" customWidth="1"/>
    <col min="14088" max="14088" width="7.7109375" customWidth="1"/>
    <col min="14089" max="14089" width="5.85546875" customWidth="1"/>
    <col min="14090" max="14090" width="23.5703125" customWidth="1"/>
    <col min="14091" max="14091" width="7.7109375" customWidth="1"/>
    <col min="14092" max="14092" width="5.7109375" customWidth="1"/>
    <col min="14093" max="14093" width="19.7109375" customWidth="1"/>
    <col min="14094" max="14094" width="6" customWidth="1"/>
    <col min="14096" max="14096" width="16" customWidth="1"/>
    <col min="14339" max="14339" width="5.7109375" customWidth="1"/>
    <col min="14340" max="14340" width="20.5703125" customWidth="1"/>
    <col min="14341" max="14341" width="7.7109375" customWidth="1"/>
    <col min="14342" max="14342" width="5.7109375" customWidth="1"/>
    <col min="14343" max="14343" width="23.28515625" customWidth="1"/>
    <col min="14344" max="14344" width="7.7109375" customWidth="1"/>
    <col min="14345" max="14345" width="5.85546875" customWidth="1"/>
    <col min="14346" max="14346" width="23.5703125" customWidth="1"/>
    <col min="14347" max="14347" width="7.7109375" customWidth="1"/>
    <col min="14348" max="14348" width="5.7109375" customWidth="1"/>
    <col min="14349" max="14349" width="19.7109375" customWidth="1"/>
    <col min="14350" max="14350" width="6" customWidth="1"/>
    <col min="14352" max="14352" width="16" customWidth="1"/>
    <col min="14595" max="14595" width="5.7109375" customWidth="1"/>
    <col min="14596" max="14596" width="20.5703125" customWidth="1"/>
    <col min="14597" max="14597" width="7.7109375" customWidth="1"/>
    <col min="14598" max="14598" width="5.7109375" customWidth="1"/>
    <col min="14599" max="14599" width="23.28515625" customWidth="1"/>
    <col min="14600" max="14600" width="7.7109375" customWidth="1"/>
    <col min="14601" max="14601" width="5.85546875" customWidth="1"/>
    <col min="14602" max="14602" width="23.5703125" customWidth="1"/>
    <col min="14603" max="14603" width="7.7109375" customWidth="1"/>
    <col min="14604" max="14604" width="5.7109375" customWidth="1"/>
    <col min="14605" max="14605" width="19.7109375" customWidth="1"/>
    <col min="14606" max="14606" width="6" customWidth="1"/>
    <col min="14608" max="14608" width="16" customWidth="1"/>
    <col min="14851" max="14851" width="5.7109375" customWidth="1"/>
    <col min="14852" max="14852" width="20.5703125" customWidth="1"/>
    <col min="14853" max="14853" width="7.7109375" customWidth="1"/>
    <col min="14854" max="14854" width="5.7109375" customWidth="1"/>
    <col min="14855" max="14855" width="23.28515625" customWidth="1"/>
    <col min="14856" max="14856" width="7.7109375" customWidth="1"/>
    <col min="14857" max="14857" width="5.85546875" customWidth="1"/>
    <col min="14858" max="14858" width="23.5703125" customWidth="1"/>
    <col min="14859" max="14859" width="7.7109375" customWidth="1"/>
    <col min="14860" max="14860" width="5.7109375" customWidth="1"/>
    <col min="14861" max="14861" width="19.7109375" customWidth="1"/>
    <col min="14862" max="14862" width="6" customWidth="1"/>
    <col min="14864" max="14864" width="16" customWidth="1"/>
    <col min="15107" max="15107" width="5.7109375" customWidth="1"/>
    <col min="15108" max="15108" width="20.5703125" customWidth="1"/>
    <col min="15109" max="15109" width="7.7109375" customWidth="1"/>
    <col min="15110" max="15110" width="5.7109375" customWidth="1"/>
    <col min="15111" max="15111" width="23.28515625" customWidth="1"/>
    <col min="15112" max="15112" width="7.7109375" customWidth="1"/>
    <col min="15113" max="15113" width="5.85546875" customWidth="1"/>
    <col min="15114" max="15114" width="23.5703125" customWidth="1"/>
    <col min="15115" max="15115" width="7.7109375" customWidth="1"/>
    <col min="15116" max="15116" width="5.7109375" customWidth="1"/>
    <col min="15117" max="15117" width="19.7109375" customWidth="1"/>
    <col min="15118" max="15118" width="6" customWidth="1"/>
    <col min="15120" max="15120" width="16" customWidth="1"/>
    <col min="15363" max="15363" width="5.7109375" customWidth="1"/>
    <col min="15364" max="15364" width="20.5703125" customWidth="1"/>
    <col min="15365" max="15365" width="7.7109375" customWidth="1"/>
    <col min="15366" max="15366" width="5.7109375" customWidth="1"/>
    <col min="15367" max="15367" width="23.28515625" customWidth="1"/>
    <col min="15368" max="15368" width="7.7109375" customWidth="1"/>
    <col min="15369" max="15369" width="5.85546875" customWidth="1"/>
    <col min="15370" max="15370" width="23.5703125" customWidth="1"/>
    <col min="15371" max="15371" width="7.7109375" customWidth="1"/>
    <col min="15372" max="15372" width="5.7109375" customWidth="1"/>
    <col min="15373" max="15373" width="19.7109375" customWidth="1"/>
    <col min="15374" max="15374" width="6" customWidth="1"/>
    <col min="15376" max="15376" width="16" customWidth="1"/>
    <col min="15619" max="15619" width="5.7109375" customWidth="1"/>
    <col min="15620" max="15620" width="20.5703125" customWidth="1"/>
    <col min="15621" max="15621" width="7.7109375" customWidth="1"/>
    <col min="15622" max="15622" width="5.7109375" customWidth="1"/>
    <col min="15623" max="15623" width="23.28515625" customWidth="1"/>
    <col min="15624" max="15624" width="7.7109375" customWidth="1"/>
    <col min="15625" max="15625" width="5.85546875" customWidth="1"/>
    <col min="15626" max="15626" width="23.5703125" customWidth="1"/>
    <col min="15627" max="15627" width="7.7109375" customWidth="1"/>
    <col min="15628" max="15628" width="5.7109375" customWidth="1"/>
    <col min="15629" max="15629" width="19.7109375" customWidth="1"/>
    <col min="15630" max="15630" width="6" customWidth="1"/>
    <col min="15632" max="15632" width="16" customWidth="1"/>
    <col min="15875" max="15875" width="5.7109375" customWidth="1"/>
    <col min="15876" max="15876" width="20.5703125" customWidth="1"/>
    <col min="15877" max="15877" width="7.7109375" customWidth="1"/>
    <col min="15878" max="15878" width="5.7109375" customWidth="1"/>
    <col min="15879" max="15879" width="23.28515625" customWidth="1"/>
    <col min="15880" max="15880" width="7.7109375" customWidth="1"/>
    <col min="15881" max="15881" width="5.85546875" customWidth="1"/>
    <col min="15882" max="15882" width="23.5703125" customWidth="1"/>
    <col min="15883" max="15883" width="7.7109375" customWidth="1"/>
    <col min="15884" max="15884" width="5.7109375" customWidth="1"/>
    <col min="15885" max="15885" width="19.7109375" customWidth="1"/>
    <col min="15886" max="15886" width="6" customWidth="1"/>
    <col min="15888" max="15888" width="16" customWidth="1"/>
    <col min="16131" max="16131" width="5.7109375" customWidth="1"/>
    <col min="16132" max="16132" width="20.5703125" customWidth="1"/>
    <col min="16133" max="16133" width="7.7109375" customWidth="1"/>
    <col min="16134" max="16134" width="5.7109375" customWidth="1"/>
    <col min="16135" max="16135" width="23.28515625" customWidth="1"/>
    <col min="16136" max="16136" width="7.7109375" customWidth="1"/>
    <col min="16137" max="16137" width="5.85546875" customWidth="1"/>
    <col min="16138" max="16138" width="23.5703125" customWidth="1"/>
    <col min="16139" max="16139" width="7.7109375" customWidth="1"/>
    <col min="16140" max="16140" width="5.7109375" customWidth="1"/>
    <col min="16141" max="16141" width="19.7109375" customWidth="1"/>
    <col min="16142" max="16142" width="6" customWidth="1"/>
    <col min="16144" max="16144" width="16" customWidth="1"/>
  </cols>
  <sheetData>
    <row r="1" spans="2:17" ht="15.75" thickBot="1" x14ac:dyDescent="0.3"/>
    <row r="2" spans="2:17" ht="18" x14ac:dyDescent="0.25">
      <c r="B2" s="228" t="s">
        <v>248</v>
      </c>
      <c r="C2" s="229"/>
      <c r="D2" s="229"/>
      <c r="E2" s="229"/>
      <c r="F2" s="229"/>
      <c r="G2" s="229"/>
      <c r="H2" s="229"/>
      <c r="I2" s="230"/>
      <c r="J2" s="231" t="s">
        <v>297</v>
      </c>
      <c r="K2" s="231"/>
      <c r="L2" s="231"/>
      <c r="M2" s="231"/>
      <c r="N2" s="82"/>
    </row>
    <row r="3" spans="2:17" ht="15.75" thickBot="1" x14ac:dyDescent="0.3">
      <c r="B3" s="83"/>
      <c r="C3" s="21"/>
      <c r="D3" s="22"/>
      <c r="E3" s="22"/>
      <c r="F3" s="22"/>
      <c r="G3" s="22"/>
      <c r="H3" s="22"/>
      <c r="I3" s="22"/>
      <c r="J3" s="22"/>
      <c r="K3" s="22"/>
      <c r="L3" s="64"/>
      <c r="M3" s="64"/>
      <c r="N3" s="84"/>
    </row>
    <row r="4" spans="2:17" s="14" customFormat="1" ht="17.25" thickBot="1" x14ac:dyDescent="0.3">
      <c r="B4" s="232" t="s">
        <v>276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P4" s="22"/>
      <c r="Q4"/>
    </row>
    <row r="5" spans="2:17" s="17" customFormat="1" x14ac:dyDescent="0.25">
      <c r="B5" s="23"/>
      <c r="C5" s="24" t="s">
        <v>221</v>
      </c>
      <c r="D5" s="24"/>
      <c r="E5" s="24"/>
      <c r="F5" s="24" t="s">
        <v>222</v>
      </c>
      <c r="G5" s="24"/>
      <c r="H5" s="24"/>
      <c r="I5" s="24" t="s">
        <v>223</v>
      </c>
      <c r="J5" s="24"/>
      <c r="K5" s="24"/>
      <c r="L5" s="24" t="s">
        <v>224</v>
      </c>
      <c r="M5" s="24"/>
      <c r="N5" s="85"/>
    </row>
    <row r="6" spans="2:17" x14ac:dyDescent="0.25">
      <c r="B6" s="149">
        <v>1</v>
      </c>
      <c r="C6" s="101" t="s">
        <v>261</v>
      </c>
      <c r="D6" s="48" t="s">
        <v>135</v>
      </c>
      <c r="E6" s="146">
        <v>1</v>
      </c>
      <c r="F6" s="47" t="s">
        <v>64</v>
      </c>
      <c r="G6" s="48" t="s">
        <v>63</v>
      </c>
      <c r="H6" s="146">
        <v>1</v>
      </c>
      <c r="I6" s="47" t="s">
        <v>98</v>
      </c>
      <c r="J6" s="48" t="s">
        <v>96</v>
      </c>
      <c r="K6" s="146">
        <v>1</v>
      </c>
      <c r="L6" s="47" t="s">
        <v>3</v>
      </c>
      <c r="M6" s="48" t="s">
        <v>4</v>
      </c>
      <c r="N6" s="86"/>
    </row>
    <row r="7" spans="2:17" x14ac:dyDescent="0.25">
      <c r="B7" s="149">
        <v>2</v>
      </c>
      <c r="C7" s="101" t="s">
        <v>258</v>
      </c>
      <c r="D7" s="48" t="s">
        <v>135</v>
      </c>
      <c r="E7" s="147">
        <v>2</v>
      </c>
      <c r="F7" s="47" t="s">
        <v>65</v>
      </c>
      <c r="G7" s="48" t="s">
        <v>63</v>
      </c>
      <c r="H7" s="146">
        <v>2</v>
      </c>
      <c r="I7" s="47" t="s">
        <v>102</v>
      </c>
      <c r="J7" s="48" t="s">
        <v>96</v>
      </c>
      <c r="K7" s="146">
        <v>2</v>
      </c>
      <c r="L7" s="47" t="s">
        <v>5</v>
      </c>
      <c r="M7" s="48" t="s">
        <v>4</v>
      </c>
      <c r="N7" s="86"/>
    </row>
    <row r="8" spans="2:17" x14ac:dyDescent="0.25">
      <c r="B8" s="149">
        <v>3</v>
      </c>
      <c r="C8" s="101" t="s">
        <v>136</v>
      </c>
      <c r="D8" s="48" t="s">
        <v>135</v>
      </c>
      <c r="E8" s="147">
        <v>3</v>
      </c>
      <c r="F8" s="47" t="s">
        <v>85</v>
      </c>
      <c r="G8" s="48" t="s">
        <v>82</v>
      </c>
      <c r="H8" s="146">
        <v>3</v>
      </c>
      <c r="I8" s="47" t="s">
        <v>103</v>
      </c>
      <c r="J8" s="48" t="s">
        <v>96</v>
      </c>
      <c r="K8" s="146">
        <v>3</v>
      </c>
      <c r="L8" s="47" t="s">
        <v>6</v>
      </c>
      <c r="M8" s="48" t="s">
        <v>4</v>
      </c>
      <c r="N8" s="86"/>
    </row>
    <row r="9" spans="2:17" x14ac:dyDescent="0.25">
      <c r="B9" s="149">
        <v>4</v>
      </c>
      <c r="C9" s="101" t="s">
        <v>138</v>
      </c>
      <c r="D9" s="48" t="s">
        <v>135</v>
      </c>
      <c r="E9" s="147">
        <v>4</v>
      </c>
      <c r="F9" s="101" t="s">
        <v>263</v>
      </c>
      <c r="G9" s="48" t="s">
        <v>135</v>
      </c>
      <c r="H9" s="146">
        <v>4</v>
      </c>
      <c r="I9" s="47" t="s">
        <v>104</v>
      </c>
      <c r="J9" s="48" t="s">
        <v>96</v>
      </c>
      <c r="K9" s="146">
        <v>4</v>
      </c>
      <c r="L9" s="47" t="s">
        <v>9</v>
      </c>
      <c r="M9" s="48" t="s">
        <v>4</v>
      </c>
      <c r="N9" s="86"/>
    </row>
    <row r="10" spans="2:17" x14ac:dyDescent="0.25">
      <c r="B10" s="149">
        <v>5</v>
      </c>
      <c r="C10" s="101" t="s">
        <v>264</v>
      </c>
      <c r="D10" s="48" t="s">
        <v>135</v>
      </c>
      <c r="E10" s="147">
        <v>5</v>
      </c>
      <c r="F10" s="101" t="s">
        <v>259</v>
      </c>
      <c r="G10" s="48" t="s">
        <v>135</v>
      </c>
      <c r="H10" s="146">
        <v>5</v>
      </c>
      <c r="I10" s="47" t="s">
        <v>152</v>
      </c>
      <c r="J10" s="48" t="s">
        <v>153</v>
      </c>
      <c r="K10" s="146">
        <v>5</v>
      </c>
      <c r="L10" s="47" t="s">
        <v>10</v>
      </c>
      <c r="M10" s="48" t="s">
        <v>4</v>
      </c>
      <c r="N10" s="86"/>
    </row>
    <row r="11" spans="2:17" x14ac:dyDescent="0.25">
      <c r="B11" s="149">
        <v>6</v>
      </c>
      <c r="C11" s="101" t="s">
        <v>140</v>
      </c>
      <c r="D11" s="48" t="s">
        <v>135</v>
      </c>
      <c r="E11" s="147">
        <v>6</v>
      </c>
      <c r="F11" s="101" t="s">
        <v>262</v>
      </c>
      <c r="G11" s="48" t="s">
        <v>135</v>
      </c>
      <c r="H11" s="146">
        <v>6</v>
      </c>
      <c r="I11" s="47" t="s">
        <v>154</v>
      </c>
      <c r="J11" s="48" t="s">
        <v>153</v>
      </c>
      <c r="K11" s="146">
        <v>6</v>
      </c>
      <c r="L11" s="47" t="s">
        <v>11</v>
      </c>
      <c r="M11" s="48" t="s">
        <v>4</v>
      </c>
      <c r="N11" s="86"/>
    </row>
    <row r="12" spans="2:17" x14ac:dyDescent="0.25">
      <c r="B12" s="149">
        <v>7</v>
      </c>
      <c r="C12" s="101" t="s">
        <v>142</v>
      </c>
      <c r="D12" s="48" t="s">
        <v>135</v>
      </c>
      <c r="E12" s="147">
        <v>7</v>
      </c>
      <c r="F12" s="101" t="s">
        <v>139</v>
      </c>
      <c r="G12" s="48" t="s">
        <v>135</v>
      </c>
      <c r="H12" s="146">
        <v>7</v>
      </c>
      <c r="I12" s="47" t="s">
        <v>155</v>
      </c>
      <c r="J12" s="48" t="s">
        <v>153</v>
      </c>
      <c r="K12" s="146">
        <v>7</v>
      </c>
      <c r="L12" s="47" t="s">
        <v>13</v>
      </c>
      <c r="M12" s="48" t="s">
        <v>4</v>
      </c>
      <c r="N12" s="86"/>
    </row>
    <row r="13" spans="2:17" x14ac:dyDescent="0.25">
      <c r="B13" s="149">
        <v>8</v>
      </c>
      <c r="C13" s="101" t="s">
        <v>143</v>
      </c>
      <c r="D13" s="48" t="s">
        <v>135</v>
      </c>
      <c r="E13" s="147">
        <v>8</v>
      </c>
      <c r="F13" s="101" t="s">
        <v>265</v>
      </c>
      <c r="G13" s="48" t="s">
        <v>135</v>
      </c>
      <c r="H13" s="146">
        <v>8</v>
      </c>
      <c r="I13" s="47" t="s">
        <v>160</v>
      </c>
      <c r="J13" s="48" t="s">
        <v>153</v>
      </c>
      <c r="K13" s="146">
        <v>8</v>
      </c>
      <c r="L13" s="47" t="s">
        <v>14</v>
      </c>
      <c r="M13" s="48" t="s">
        <v>4</v>
      </c>
      <c r="N13" s="86"/>
    </row>
    <row r="14" spans="2:17" x14ac:dyDescent="0.25">
      <c r="B14" s="149">
        <v>9</v>
      </c>
      <c r="C14" s="101" t="s">
        <v>266</v>
      </c>
      <c r="D14" s="48" t="s">
        <v>135</v>
      </c>
      <c r="E14" s="147">
        <v>9</v>
      </c>
      <c r="F14" s="101" t="s">
        <v>146</v>
      </c>
      <c r="G14" s="48" t="s">
        <v>135</v>
      </c>
      <c r="H14" s="146">
        <v>9</v>
      </c>
      <c r="I14" s="47" t="s">
        <v>161</v>
      </c>
      <c r="J14" s="48" t="s">
        <v>153</v>
      </c>
      <c r="K14" s="146">
        <v>9</v>
      </c>
      <c r="L14" s="47" t="s">
        <v>15</v>
      </c>
      <c r="M14" s="48" t="s">
        <v>4</v>
      </c>
      <c r="N14" s="86"/>
    </row>
    <row r="15" spans="2:17" x14ac:dyDescent="0.25">
      <c r="B15" s="149">
        <v>10</v>
      </c>
      <c r="C15" s="101" t="s">
        <v>148</v>
      </c>
      <c r="D15" s="48" t="s">
        <v>135</v>
      </c>
      <c r="E15" s="147">
        <v>10</v>
      </c>
      <c r="F15" s="101" t="s">
        <v>147</v>
      </c>
      <c r="G15" s="48" t="s">
        <v>135</v>
      </c>
      <c r="H15" s="146">
        <v>10</v>
      </c>
      <c r="I15" s="47" t="s">
        <v>162</v>
      </c>
      <c r="J15" s="48" t="s">
        <v>153</v>
      </c>
      <c r="K15" s="146">
        <v>10</v>
      </c>
      <c r="L15" s="47" t="s">
        <v>54</v>
      </c>
      <c r="M15" s="48" t="s">
        <v>47</v>
      </c>
      <c r="N15" s="86"/>
    </row>
    <row r="16" spans="2:17" x14ac:dyDescent="0.25">
      <c r="B16" s="149">
        <v>11</v>
      </c>
      <c r="C16" s="101" t="s">
        <v>149</v>
      </c>
      <c r="D16" s="48" t="s">
        <v>135</v>
      </c>
      <c r="E16" s="147">
        <v>11</v>
      </c>
      <c r="F16" s="101" t="s">
        <v>151</v>
      </c>
      <c r="G16" s="48" t="s">
        <v>135</v>
      </c>
      <c r="H16" s="146">
        <v>11</v>
      </c>
      <c r="I16" s="47" t="s">
        <v>167</v>
      </c>
      <c r="J16" s="48" t="s">
        <v>153</v>
      </c>
      <c r="K16" s="147">
        <v>11</v>
      </c>
      <c r="L16" s="47" t="s">
        <v>58</v>
      </c>
      <c r="M16" s="48" t="s">
        <v>47</v>
      </c>
      <c r="N16" s="86"/>
    </row>
    <row r="17" spans="2:19" x14ac:dyDescent="0.25">
      <c r="B17" s="149">
        <v>12</v>
      </c>
      <c r="C17" s="101" t="s">
        <v>150</v>
      </c>
      <c r="D17" s="48" t="s">
        <v>135</v>
      </c>
      <c r="E17" s="147">
        <v>12</v>
      </c>
      <c r="F17" s="47" t="s">
        <v>185</v>
      </c>
      <c r="G17" s="48" t="s">
        <v>186</v>
      </c>
      <c r="H17" s="146">
        <v>12</v>
      </c>
      <c r="I17" s="47" t="s">
        <v>171</v>
      </c>
      <c r="J17" s="48" t="s">
        <v>153</v>
      </c>
      <c r="K17" s="146">
        <v>12</v>
      </c>
      <c r="L17" s="47" t="s">
        <v>61</v>
      </c>
      <c r="M17" s="48" t="s">
        <v>47</v>
      </c>
      <c r="N17" s="86"/>
    </row>
    <row r="18" spans="2:19" x14ac:dyDescent="0.25">
      <c r="B18" s="149">
        <v>13</v>
      </c>
      <c r="C18" s="101" t="s">
        <v>260</v>
      </c>
      <c r="D18" s="48" t="s">
        <v>135</v>
      </c>
      <c r="E18" s="147">
        <v>13</v>
      </c>
      <c r="F18" s="47" t="s">
        <v>187</v>
      </c>
      <c r="G18" s="48" t="s">
        <v>186</v>
      </c>
      <c r="H18" s="146">
        <v>13</v>
      </c>
      <c r="I18" s="47" t="s">
        <v>172</v>
      </c>
      <c r="J18" s="48" t="s">
        <v>153</v>
      </c>
      <c r="K18" s="147">
        <v>13</v>
      </c>
      <c r="L18" s="47" t="s">
        <v>109</v>
      </c>
      <c r="M18" s="48" t="s">
        <v>110</v>
      </c>
      <c r="N18" s="86"/>
    </row>
    <row r="19" spans="2:19" x14ac:dyDescent="0.25">
      <c r="B19" s="149"/>
      <c r="C19" s="101"/>
      <c r="D19" s="48"/>
      <c r="E19" s="147">
        <v>14</v>
      </c>
      <c r="F19" s="47" t="s">
        <v>188</v>
      </c>
      <c r="G19" s="48" t="s">
        <v>186</v>
      </c>
      <c r="H19" s="146">
        <v>14</v>
      </c>
      <c r="I19" s="47" t="s">
        <v>173</v>
      </c>
      <c r="J19" s="48" t="s">
        <v>153</v>
      </c>
      <c r="K19" s="146">
        <v>14</v>
      </c>
      <c r="L19" s="47" t="s">
        <v>111</v>
      </c>
      <c r="M19" s="48" t="s">
        <v>110</v>
      </c>
      <c r="N19" s="86"/>
    </row>
    <row r="20" spans="2:19" x14ac:dyDescent="0.25">
      <c r="B20" s="149"/>
      <c r="C20" s="22"/>
      <c r="D20" s="22"/>
      <c r="E20" s="147"/>
      <c r="F20" s="22"/>
      <c r="G20" s="22"/>
      <c r="H20" s="146">
        <v>15</v>
      </c>
      <c r="I20" s="47" t="s">
        <v>174</v>
      </c>
      <c r="J20" s="48" t="s">
        <v>153</v>
      </c>
      <c r="K20" s="147"/>
      <c r="L20" s="47"/>
      <c r="M20" s="48"/>
      <c r="N20" s="86"/>
    </row>
    <row r="21" spans="2:19" ht="15.75" thickBot="1" x14ac:dyDescent="0.3">
      <c r="B21" s="149"/>
      <c r="C21" s="22"/>
      <c r="D21" s="22"/>
      <c r="E21" s="147"/>
      <c r="F21" s="22"/>
      <c r="G21" s="22"/>
      <c r="H21" s="146">
        <v>16</v>
      </c>
      <c r="I21" s="47" t="s">
        <v>176</v>
      </c>
      <c r="J21" s="48" t="s">
        <v>153</v>
      </c>
      <c r="K21" s="146"/>
      <c r="L21" s="47"/>
      <c r="M21" s="48"/>
      <c r="N21" s="86"/>
    </row>
    <row r="22" spans="2:19" ht="17.25" thickBot="1" x14ac:dyDescent="0.3">
      <c r="B22" s="232" t="s">
        <v>284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4"/>
      <c r="R22" s="3"/>
      <c r="S22" s="4"/>
    </row>
    <row r="23" spans="2:19" x14ac:dyDescent="0.25">
      <c r="B23" s="199"/>
      <c r="C23" s="200" t="s">
        <v>221</v>
      </c>
      <c r="D23" s="200"/>
      <c r="E23" s="200"/>
      <c r="F23" s="200" t="s">
        <v>222</v>
      </c>
      <c r="G23" s="200"/>
      <c r="H23" s="200"/>
      <c r="I23" s="200" t="s">
        <v>223</v>
      </c>
      <c r="J23" s="200"/>
      <c r="K23" s="200"/>
      <c r="L23" s="200" t="s">
        <v>224</v>
      </c>
      <c r="M23" s="201"/>
      <c r="N23" s="85"/>
    </row>
    <row r="24" spans="2:19" x14ac:dyDescent="0.25">
      <c r="B24" s="149">
        <v>1</v>
      </c>
      <c r="C24" s="47" t="s">
        <v>95</v>
      </c>
      <c r="D24" s="48" t="s">
        <v>96</v>
      </c>
      <c r="E24" s="146">
        <v>1</v>
      </c>
      <c r="F24" s="47" t="s">
        <v>48</v>
      </c>
      <c r="G24" s="48" t="s">
        <v>47</v>
      </c>
      <c r="H24" s="146">
        <v>1</v>
      </c>
      <c r="I24" s="47" t="s">
        <v>62</v>
      </c>
      <c r="J24" s="48" t="s">
        <v>63</v>
      </c>
      <c r="K24" s="146">
        <v>1</v>
      </c>
      <c r="L24" s="47" t="s">
        <v>7</v>
      </c>
      <c r="M24" s="93" t="s">
        <v>4</v>
      </c>
      <c r="N24" s="86"/>
    </row>
    <row r="25" spans="2:19" x14ac:dyDescent="0.25">
      <c r="B25" s="149">
        <v>2</v>
      </c>
      <c r="C25" s="47" t="s">
        <v>97</v>
      </c>
      <c r="D25" s="48" t="s">
        <v>96</v>
      </c>
      <c r="E25" s="147">
        <v>2</v>
      </c>
      <c r="F25" s="47" t="s">
        <v>49</v>
      </c>
      <c r="G25" s="48" t="s">
        <v>47</v>
      </c>
      <c r="H25" s="146">
        <v>2</v>
      </c>
      <c r="I25" s="47" t="s">
        <v>66</v>
      </c>
      <c r="J25" s="48" t="s">
        <v>63</v>
      </c>
      <c r="K25" s="146">
        <v>2</v>
      </c>
      <c r="L25" s="47" t="s">
        <v>12</v>
      </c>
      <c r="M25" s="93" t="s">
        <v>4</v>
      </c>
      <c r="N25" s="86"/>
    </row>
    <row r="26" spans="2:19" x14ac:dyDescent="0.25">
      <c r="B26" s="149">
        <v>3</v>
      </c>
      <c r="C26" s="47" t="s">
        <v>99</v>
      </c>
      <c r="D26" s="48" t="s">
        <v>96</v>
      </c>
      <c r="E26" s="147">
        <v>3</v>
      </c>
      <c r="F26" s="47" t="s">
        <v>51</v>
      </c>
      <c r="G26" s="48" t="s">
        <v>47</v>
      </c>
      <c r="H26" s="146">
        <v>3</v>
      </c>
      <c r="I26" s="47" t="s">
        <v>81</v>
      </c>
      <c r="J26" s="48" t="s">
        <v>82</v>
      </c>
      <c r="K26" s="146">
        <v>3</v>
      </c>
      <c r="L26" s="47" t="s">
        <v>16</v>
      </c>
      <c r="M26" s="93" t="s">
        <v>4</v>
      </c>
      <c r="N26" s="86"/>
    </row>
    <row r="27" spans="2:19" x14ac:dyDescent="0.25">
      <c r="B27" s="149">
        <v>4</v>
      </c>
      <c r="C27" s="47" t="s">
        <v>100</v>
      </c>
      <c r="D27" s="48" t="s">
        <v>96</v>
      </c>
      <c r="E27" s="147">
        <v>4</v>
      </c>
      <c r="F27" s="47" t="s">
        <v>271</v>
      </c>
      <c r="G27" s="48" t="s">
        <v>47</v>
      </c>
      <c r="H27" s="146">
        <v>4</v>
      </c>
      <c r="I27" s="47" t="s">
        <v>83</v>
      </c>
      <c r="J27" s="48" t="s">
        <v>82</v>
      </c>
      <c r="K27" s="146">
        <v>4</v>
      </c>
      <c r="L27" s="47" t="s">
        <v>50</v>
      </c>
      <c r="M27" s="93" t="s">
        <v>47</v>
      </c>
      <c r="N27" s="86"/>
    </row>
    <row r="28" spans="2:19" x14ac:dyDescent="0.25">
      <c r="B28" s="149">
        <v>5</v>
      </c>
      <c r="C28" s="47" t="s">
        <v>101</v>
      </c>
      <c r="D28" s="48" t="s">
        <v>96</v>
      </c>
      <c r="E28" s="147">
        <v>5</v>
      </c>
      <c r="F28" s="47" t="s">
        <v>55</v>
      </c>
      <c r="G28" s="48" t="s">
        <v>47</v>
      </c>
      <c r="H28" s="146">
        <v>5</v>
      </c>
      <c r="I28" s="47" t="s">
        <v>84</v>
      </c>
      <c r="J28" s="48" t="s">
        <v>82</v>
      </c>
      <c r="K28" s="146">
        <v>5</v>
      </c>
      <c r="L28" s="47" t="s">
        <v>52</v>
      </c>
      <c r="M28" s="93" t="s">
        <v>47</v>
      </c>
      <c r="N28" s="86"/>
    </row>
    <row r="29" spans="2:19" x14ac:dyDescent="0.25">
      <c r="B29" s="149">
        <v>6</v>
      </c>
      <c r="C29" s="47" t="s">
        <v>105</v>
      </c>
      <c r="D29" s="48" t="s">
        <v>96</v>
      </c>
      <c r="E29" s="147">
        <v>6</v>
      </c>
      <c r="F29" s="47" t="s">
        <v>57</v>
      </c>
      <c r="G29" s="48" t="s">
        <v>47</v>
      </c>
      <c r="H29" s="146">
        <v>6</v>
      </c>
      <c r="I29" s="47" t="s">
        <v>86</v>
      </c>
      <c r="J29" s="48" t="s">
        <v>82</v>
      </c>
      <c r="K29" s="146">
        <v>6</v>
      </c>
      <c r="L29" s="47" t="s">
        <v>209</v>
      </c>
      <c r="M29" s="93" t="s">
        <v>47</v>
      </c>
      <c r="N29" s="86"/>
    </row>
    <row r="30" spans="2:19" x14ac:dyDescent="0.25">
      <c r="B30" s="149">
        <v>7</v>
      </c>
      <c r="C30" s="101" t="s">
        <v>137</v>
      </c>
      <c r="D30" s="48" t="s">
        <v>135</v>
      </c>
      <c r="E30" s="147">
        <v>7</v>
      </c>
      <c r="F30" s="47" t="s">
        <v>77</v>
      </c>
      <c r="G30" s="48" t="s">
        <v>76</v>
      </c>
      <c r="H30" s="146">
        <v>7</v>
      </c>
      <c r="I30" s="47" t="s">
        <v>87</v>
      </c>
      <c r="J30" s="48" t="s">
        <v>82</v>
      </c>
      <c r="K30" s="146">
        <v>7</v>
      </c>
      <c r="L30" s="47" t="s">
        <v>92</v>
      </c>
      <c r="M30" s="93" t="s">
        <v>93</v>
      </c>
      <c r="N30" s="86"/>
    </row>
    <row r="31" spans="2:19" x14ac:dyDescent="0.25">
      <c r="B31" s="149">
        <v>8</v>
      </c>
      <c r="C31" s="101" t="s">
        <v>141</v>
      </c>
      <c r="D31" s="48" t="s">
        <v>135</v>
      </c>
      <c r="E31" s="147">
        <v>8</v>
      </c>
      <c r="F31" s="47" t="s">
        <v>112</v>
      </c>
      <c r="G31" s="48" t="s">
        <v>110</v>
      </c>
      <c r="H31" s="146">
        <v>8</v>
      </c>
      <c r="I31" s="47" t="s">
        <v>88</v>
      </c>
      <c r="J31" s="48" t="s">
        <v>82</v>
      </c>
      <c r="K31" s="146">
        <v>8</v>
      </c>
      <c r="L31" s="47" t="s">
        <v>133</v>
      </c>
      <c r="M31" s="93" t="s">
        <v>134</v>
      </c>
      <c r="N31" s="86"/>
    </row>
    <row r="32" spans="2:19" x14ac:dyDescent="0.25">
      <c r="B32" s="149">
        <v>9</v>
      </c>
      <c r="C32" s="101" t="s">
        <v>144</v>
      </c>
      <c r="D32" s="48" t="s">
        <v>135</v>
      </c>
      <c r="E32" s="147">
        <v>9</v>
      </c>
      <c r="F32" s="47" t="s">
        <v>113</v>
      </c>
      <c r="G32" s="48" t="s">
        <v>110</v>
      </c>
      <c r="H32" s="146">
        <v>9</v>
      </c>
      <c r="I32" s="47" t="s">
        <v>268</v>
      </c>
      <c r="J32" s="48" t="s">
        <v>153</v>
      </c>
      <c r="K32" s="146">
        <v>9</v>
      </c>
      <c r="L32" s="47" t="s">
        <v>179</v>
      </c>
      <c r="M32" s="93" t="s">
        <v>180</v>
      </c>
      <c r="N32" s="86"/>
    </row>
    <row r="33" spans="2:15" x14ac:dyDescent="0.25">
      <c r="B33" s="149">
        <v>10</v>
      </c>
      <c r="C33" s="101" t="s">
        <v>145</v>
      </c>
      <c r="D33" s="48" t="s">
        <v>135</v>
      </c>
      <c r="E33" s="147">
        <v>10</v>
      </c>
      <c r="F33" s="47" t="s">
        <v>114</v>
      </c>
      <c r="G33" s="48" t="s">
        <v>110</v>
      </c>
      <c r="H33" s="146">
        <v>10</v>
      </c>
      <c r="I33" s="47" t="s">
        <v>159</v>
      </c>
      <c r="J33" s="48" t="s">
        <v>153</v>
      </c>
      <c r="K33" s="146">
        <v>10</v>
      </c>
      <c r="L33" s="47" t="s">
        <v>181</v>
      </c>
      <c r="M33" s="93" t="s">
        <v>180</v>
      </c>
      <c r="N33" s="86"/>
    </row>
    <row r="34" spans="2:15" x14ac:dyDescent="0.25">
      <c r="B34" s="149">
        <v>11</v>
      </c>
      <c r="C34" s="47" t="s">
        <v>156</v>
      </c>
      <c r="D34" s="48" t="s">
        <v>153</v>
      </c>
      <c r="E34" s="147">
        <v>11</v>
      </c>
      <c r="F34" s="47" t="s">
        <v>115</v>
      </c>
      <c r="G34" s="48" t="s">
        <v>110</v>
      </c>
      <c r="H34" s="146">
        <v>11</v>
      </c>
      <c r="I34" s="47" t="s">
        <v>164</v>
      </c>
      <c r="J34" s="48" t="s">
        <v>153</v>
      </c>
      <c r="K34" s="147">
        <v>11</v>
      </c>
      <c r="L34" s="47" t="s">
        <v>189</v>
      </c>
      <c r="M34" s="93" t="s">
        <v>190</v>
      </c>
      <c r="N34" s="86"/>
    </row>
    <row r="35" spans="2:15" x14ac:dyDescent="0.25">
      <c r="B35" s="149">
        <v>12</v>
      </c>
      <c r="C35" s="47" t="s">
        <v>267</v>
      </c>
      <c r="D35" s="48" t="s">
        <v>153</v>
      </c>
      <c r="E35" s="147">
        <v>12</v>
      </c>
      <c r="F35" s="47" t="s">
        <v>116</v>
      </c>
      <c r="G35" s="48" t="s">
        <v>110</v>
      </c>
      <c r="H35" s="146">
        <v>12</v>
      </c>
      <c r="I35" s="47" t="s">
        <v>165</v>
      </c>
      <c r="J35" s="48" t="s">
        <v>153</v>
      </c>
      <c r="K35" s="146">
        <v>12</v>
      </c>
      <c r="L35" s="47" t="s">
        <v>205</v>
      </c>
      <c r="M35" s="93" t="s">
        <v>206</v>
      </c>
      <c r="N35" s="86"/>
    </row>
    <row r="36" spans="2:15" x14ac:dyDescent="0.25">
      <c r="B36" s="149">
        <v>13</v>
      </c>
      <c r="C36" s="47" t="s">
        <v>163</v>
      </c>
      <c r="D36" s="48" t="s">
        <v>153</v>
      </c>
      <c r="E36" s="147">
        <v>13</v>
      </c>
      <c r="F36" s="47" t="s">
        <v>117</v>
      </c>
      <c r="G36" s="48" t="s">
        <v>110</v>
      </c>
      <c r="H36" s="146">
        <v>13</v>
      </c>
      <c r="I36" s="47" t="s">
        <v>166</v>
      </c>
      <c r="J36" s="48" t="s">
        <v>153</v>
      </c>
      <c r="K36" s="147">
        <v>13</v>
      </c>
      <c r="L36" s="47" t="s">
        <v>208</v>
      </c>
      <c r="M36" s="93" t="s">
        <v>206</v>
      </c>
      <c r="N36" s="86"/>
    </row>
    <row r="37" spans="2:15" x14ac:dyDescent="0.25">
      <c r="B37" s="149">
        <v>14</v>
      </c>
      <c r="C37" s="47" t="s">
        <v>168</v>
      </c>
      <c r="D37" s="48" t="s">
        <v>153</v>
      </c>
      <c r="E37" s="147">
        <v>14</v>
      </c>
      <c r="F37" s="47" t="s">
        <v>118</v>
      </c>
      <c r="G37" s="48" t="s">
        <v>110</v>
      </c>
      <c r="H37" s="146">
        <v>14</v>
      </c>
      <c r="I37" s="47" t="s">
        <v>175</v>
      </c>
      <c r="J37" s="48" t="s">
        <v>153</v>
      </c>
      <c r="K37" s="146"/>
      <c r="L37" s="22"/>
      <c r="M37" s="84"/>
      <c r="N37" s="86"/>
    </row>
    <row r="38" spans="2:15" x14ac:dyDescent="0.25">
      <c r="B38" s="149">
        <v>15</v>
      </c>
      <c r="C38" s="47" t="s">
        <v>170</v>
      </c>
      <c r="D38" s="48" t="s">
        <v>153</v>
      </c>
      <c r="E38" s="147">
        <v>15</v>
      </c>
      <c r="F38" s="47" t="s">
        <v>119</v>
      </c>
      <c r="G38" s="48" t="s">
        <v>110</v>
      </c>
      <c r="H38" s="146">
        <v>15</v>
      </c>
      <c r="I38" s="47" t="s">
        <v>177</v>
      </c>
      <c r="J38" s="48" t="s">
        <v>153</v>
      </c>
      <c r="K38" s="147"/>
      <c r="L38" s="22"/>
      <c r="M38" s="84"/>
      <c r="N38" s="86"/>
    </row>
    <row r="39" spans="2:15" ht="15.75" thickBot="1" x14ac:dyDescent="0.3">
      <c r="B39" s="161"/>
      <c r="C39" s="98"/>
      <c r="D39" s="99"/>
      <c r="E39" s="151"/>
      <c r="F39" s="167"/>
      <c r="G39" s="167"/>
      <c r="H39" s="162"/>
      <c r="I39" s="98"/>
      <c r="J39" s="99"/>
      <c r="K39" s="151"/>
      <c r="L39" s="98"/>
      <c r="M39" s="100"/>
      <c r="N39" s="168"/>
    </row>
    <row r="40" spans="2:15" x14ac:dyDescent="0.25">
      <c r="B40" s="26"/>
      <c r="C40" s="44"/>
      <c r="D40" s="45"/>
      <c r="E40" s="26"/>
      <c r="F40" s="3"/>
      <c r="G40" s="4"/>
      <c r="H40" s="26"/>
      <c r="I40" s="50"/>
      <c r="J40" s="50"/>
      <c r="K40" s="26"/>
      <c r="L40" s="44"/>
      <c r="M40" s="44"/>
      <c r="N40" s="45"/>
      <c r="O40" s="22"/>
    </row>
    <row r="41" spans="2:15" x14ac:dyDescent="0.25">
      <c r="B41" s="26"/>
      <c r="C41" s="44"/>
      <c r="D41" s="45"/>
      <c r="E41" s="26"/>
      <c r="F41" s="54"/>
      <c r="G41" s="51"/>
      <c r="H41" s="4"/>
      <c r="I41" s="44"/>
      <c r="J41" s="45"/>
      <c r="K41" s="26"/>
      <c r="L41" s="44"/>
      <c r="M41" s="44"/>
      <c r="N41" s="45"/>
      <c r="O41" s="22"/>
    </row>
    <row r="42" spans="2:15" x14ac:dyDescent="0.25">
      <c r="B42" s="25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166"/>
      <c r="N42" s="166"/>
      <c r="O42" s="22"/>
    </row>
    <row r="43" spans="2:15" x14ac:dyDescent="0.25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2:15" x14ac:dyDescent="0.25">
      <c r="B44" s="18"/>
      <c r="C44" s="11"/>
      <c r="D44" s="12"/>
      <c r="E44" s="18"/>
      <c r="F44" s="11"/>
      <c r="G44" s="12"/>
      <c r="H44" s="18"/>
      <c r="I44" s="11"/>
      <c r="J44" s="12"/>
      <c r="K44" s="18"/>
      <c r="L44" s="11"/>
      <c r="M44" s="11"/>
      <c r="N44" s="12"/>
    </row>
    <row r="45" spans="2:15" x14ac:dyDescent="0.25">
      <c r="B45" s="18"/>
      <c r="C45" s="11"/>
      <c r="D45" s="12"/>
      <c r="E45" s="18"/>
      <c r="F45" s="11"/>
      <c r="G45" s="12"/>
      <c r="H45" s="18"/>
      <c r="I45" s="11"/>
      <c r="J45" s="12"/>
      <c r="K45" s="18"/>
      <c r="L45" s="11"/>
      <c r="M45" s="11"/>
      <c r="N45" s="12"/>
    </row>
    <row r="46" spans="2:15" x14ac:dyDescent="0.25">
      <c r="B46" s="18"/>
      <c r="C46" s="11"/>
      <c r="D46" s="12"/>
      <c r="E46" s="18"/>
      <c r="F46" s="11"/>
      <c r="G46" s="12"/>
      <c r="H46" s="18"/>
      <c r="I46" s="11"/>
      <c r="J46" s="12"/>
      <c r="K46" s="18"/>
      <c r="L46" s="11"/>
      <c r="M46" s="11"/>
      <c r="N46" s="12"/>
    </row>
    <row r="47" spans="2:15" x14ac:dyDescent="0.25">
      <c r="B47" s="18"/>
      <c r="C47" s="11"/>
      <c r="D47" s="12"/>
      <c r="E47" s="18"/>
      <c r="F47" s="11"/>
      <c r="G47" s="12"/>
      <c r="H47" s="18"/>
      <c r="I47" s="11"/>
      <c r="J47" s="12"/>
      <c r="K47" s="18"/>
      <c r="L47" s="11"/>
      <c r="M47" s="11"/>
      <c r="N47" s="12"/>
    </row>
    <row r="48" spans="2:15" x14ac:dyDescent="0.25">
      <c r="B48" s="18"/>
      <c r="C48" s="11"/>
      <c r="D48" s="12"/>
      <c r="E48" s="18"/>
      <c r="F48" s="11"/>
      <c r="G48" s="12"/>
      <c r="H48" s="18"/>
      <c r="I48" s="11"/>
      <c r="J48" s="12"/>
      <c r="K48" s="18"/>
      <c r="L48" s="11"/>
      <c r="M48" s="11"/>
      <c r="N48" s="12"/>
    </row>
    <row r="49" spans="2:14" x14ac:dyDescent="0.25">
      <c r="B49" s="18"/>
      <c r="C49" s="11"/>
      <c r="D49" s="12"/>
      <c r="E49" s="18"/>
      <c r="F49" s="11"/>
      <c r="G49" s="12"/>
      <c r="H49" s="18"/>
      <c r="I49" s="11"/>
      <c r="J49" s="12"/>
      <c r="K49" s="18"/>
      <c r="L49" s="11"/>
      <c r="M49" s="11"/>
      <c r="N49" s="12"/>
    </row>
    <row r="50" spans="2:14" x14ac:dyDescent="0.25">
      <c r="B50" s="18"/>
      <c r="C50" s="11"/>
      <c r="D50" s="12"/>
      <c r="E50" s="18"/>
      <c r="F50" s="11"/>
      <c r="G50" s="12"/>
      <c r="H50" s="18"/>
      <c r="I50" s="11"/>
      <c r="J50" s="12"/>
      <c r="K50" s="18"/>
      <c r="L50" s="11"/>
      <c r="M50" s="11"/>
      <c r="N50" s="12"/>
    </row>
    <row r="51" spans="2:14" x14ac:dyDescent="0.25">
      <c r="B51" s="18"/>
      <c r="C51" s="11"/>
      <c r="D51" s="12"/>
      <c r="E51" s="18"/>
      <c r="F51" s="11"/>
      <c r="G51" s="12"/>
      <c r="H51" s="18"/>
      <c r="I51" s="11"/>
      <c r="J51" s="12"/>
      <c r="K51" s="18"/>
      <c r="L51" s="11"/>
      <c r="M51" s="11"/>
      <c r="N51" s="12"/>
    </row>
    <row r="52" spans="2:14" x14ac:dyDescent="0.25">
      <c r="B52" s="18"/>
      <c r="C52" s="11"/>
      <c r="D52" s="12"/>
      <c r="E52" s="18"/>
      <c r="F52" s="11"/>
      <c r="G52" s="12"/>
      <c r="H52" s="18"/>
      <c r="I52" s="11"/>
      <c r="J52" s="12"/>
      <c r="K52" s="18"/>
      <c r="L52" s="11"/>
      <c r="M52" s="11"/>
      <c r="N52" s="12"/>
    </row>
    <row r="53" spans="2:14" x14ac:dyDescent="0.25">
      <c r="B53" s="18"/>
      <c r="C53" s="11"/>
      <c r="D53" s="12"/>
      <c r="E53" s="18"/>
      <c r="F53" s="11"/>
      <c r="G53" s="12"/>
      <c r="H53" s="18"/>
      <c r="I53" s="11"/>
      <c r="J53" s="12"/>
      <c r="K53" s="18"/>
      <c r="L53" s="11"/>
      <c r="M53" s="11"/>
      <c r="N53" s="12"/>
    </row>
    <row r="54" spans="2:14" x14ac:dyDescent="0.25">
      <c r="B54" s="18"/>
      <c r="C54" s="11"/>
      <c r="D54" s="12"/>
      <c r="E54" s="18"/>
      <c r="F54" s="11"/>
      <c r="G54" s="12"/>
      <c r="H54" s="18"/>
      <c r="I54" s="11"/>
      <c r="J54" s="12"/>
      <c r="K54" s="18"/>
      <c r="L54" s="11"/>
      <c r="M54" s="11"/>
      <c r="N54" s="12"/>
    </row>
    <row r="55" spans="2:14" x14ac:dyDescent="0.25">
      <c r="B55" s="18"/>
      <c r="C55" s="11"/>
      <c r="D55" s="12"/>
      <c r="E55" s="18"/>
      <c r="F55" s="11"/>
      <c r="G55" s="12"/>
      <c r="H55" s="18"/>
      <c r="I55" s="11"/>
      <c r="J55" s="12"/>
      <c r="K55" s="18"/>
      <c r="L55" s="11"/>
      <c r="M55" s="11"/>
      <c r="N55" s="12"/>
    </row>
    <row r="56" spans="2:14" x14ac:dyDescent="0.25">
      <c r="B56" s="18"/>
      <c r="C56" s="11"/>
      <c r="D56" s="12"/>
      <c r="E56" s="18"/>
      <c r="H56" s="18"/>
      <c r="K56" s="18"/>
      <c r="L56" s="11"/>
      <c r="M56" s="11"/>
      <c r="N56" s="12"/>
    </row>
    <row r="57" spans="2:14" x14ac:dyDescent="0.25">
      <c r="B57" s="20"/>
      <c r="C57" s="11"/>
      <c r="D57" s="11"/>
      <c r="E57" s="11"/>
      <c r="F57" s="19"/>
      <c r="G57" s="19"/>
      <c r="H57" s="19"/>
      <c r="K57" s="18"/>
      <c r="L57" s="11"/>
      <c r="M57" s="11"/>
      <c r="N57" s="12"/>
    </row>
  </sheetData>
  <sortState ref="P19:Q76">
    <sortCondition ref="Q19:Q76"/>
    <sortCondition ref="P19:P76"/>
  </sortState>
  <mergeCells count="5">
    <mergeCell ref="C42:L42"/>
    <mergeCell ref="B2:I2"/>
    <mergeCell ref="J2:M2"/>
    <mergeCell ref="B4:N4"/>
    <mergeCell ref="B22:N22"/>
  </mergeCells>
  <printOptions horizontalCentered="1" verticalCentered="1" gridLines="1"/>
  <pageMargins left="0.25" right="0.25" top="0.25" bottom="0.25" header="0" footer="0"/>
  <pageSetup scale="72" orientation="portrait" r:id="rId1"/>
  <colBreaks count="1" manualBreakCount="1">
    <brk id="13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topLeftCell="A28" zoomScaleNormal="100" workbookViewId="0">
      <selection activeCell="B4" sqref="B4"/>
    </sheetView>
  </sheetViews>
  <sheetFormatPr defaultRowHeight="15" x14ac:dyDescent="0.25"/>
  <cols>
    <col min="2" max="2" width="6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296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164"/>
      <c r="S3" s="164"/>
      <c r="T3" s="165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</row>
    <row r="5" spans="2:20" s="10" customFormat="1" ht="18" customHeight="1" x14ac:dyDescent="0.25"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</row>
    <row r="6" spans="2:20" ht="18" customHeight="1" x14ac:dyDescent="0.25">
      <c r="B6" s="138">
        <v>1</v>
      </c>
      <c r="C6" s="124" t="s">
        <v>139</v>
      </c>
      <c r="D6" s="125" t="s">
        <v>135</v>
      </c>
      <c r="E6" s="126">
        <v>2489</v>
      </c>
      <c r="F6" s="124" t="s">
        <v>259</v>
      </c>
      <c r="G6" s="125" t="s">
        <v>135</v>
      </c>
      <c r="H6" s="126">
        <v>1344</v>
      </c>
      <c r="I6" s="127" t="s">
        <v>179</v>
      </c>
      <c r="J6" s="125" t="s">
        <v>180</v>
      </c>
      <c r="K6" s="125">
        <v>952</v>
      </c>
      <c r="L6" s="127" t="s">
        <v>166</v>
      </c>
      <c r="M6" s="125" t="s">
        <v>153</v>
      </c>
      <c r="N6" s="128">
        <v>704</v>
      </c>
    </row>
    <row r="7" spans="2:20" ht="18" customHeight="1" x14ac:dyDescent="0.25">
      <c r="B7" s="138">
        <v>2</v>
      </c>
      <c r="C7" s="127" t="s">
        <v>167</v>
      </c>
      <c r="D7" s="125" t="s">
        <v>153</v>
      </c>
      <c r="E7" s="125">
        <v>2063</v>
      </c>
      <c r="F7" s="127" t="s">
        <v>102</v>
      </c>
      <c r="G7" s="125" t="s">
        <v>96</v>
      </c>
      <c r="H7" s="125">
        <v>1335</v>
      </c>
      <c r="I7" s="127" t="s">
        <v>175</v>
      </c>
      <c r="J7" s="125" t="s">
        <v>153</v>
      </c>
      <c r="K7" s="125">
        <v>942</v>
      </c>
      <c r="L7" s="127" t="s">
        <v>51</v>
      </c>
      <c r="M7" s="125" t="s">
        <v>47</v>
      </c>
      <c r="N7" s="128">
        <v>698</v>
      </c>
    </row>
    <row r="8" spans="2:20" ht="18" customHeight="1" x14ac:dyDescent="0.25">
      <c r="B8" s="138">
        <v>3</v>
      </c>
      <c r="C8" s="124" t="s">
        <v>264</v>
      </c>
      <c r="D8" s="125" t="s">
        <v>135</v>
      </c>
      <c r="E8" s="126">
        <v>2035</v>
      </c>
      <c r="F8" s="127" t="s">
        <v>85</v>
      </c>
      <c r="G8" s="125" t="s">
        <v>82</v>
      </c>
      <c r="H8" s="125">
        <v>1323</v>
      </c>
      <c r="I8" s="127" t="s">
        <v>118</v>
      </c>
      <c r="J8" s="125" t="s">
        <v>110</v>
      </c>
      <c r="K8" s="125">
        <v>932</v>
      </c>
      <c r="L8" s="127" t="s">
        <v>271</v>
      </c>
      <c r="M8" s="125" t="s">
        <v>47</v>
      </c>
      <c r="N8" s="128">
        <v>696</v>
      </c>
    </row>
    <row r="9" spans="2:20" ht="18" customHeight="1" x14ac:dyDescent="0.25">
      <c r="B9" s="138">
        <v>4</v>
      </c>
      <c r="C9" s="124" t="s">
        <v>149</v>
      </c>
      <c r="D9" s="125" t="s">
        <v>135</v>
      </c>
      <c r="E9" s="126">
        <v>2008</v>
      </c>
      <c r="F9" s="127" t="s">
        <v>187</v>
      </c>
      <c r="G9" s="125" t="s">
        <v>186</v>
      </c>
      <c r="H9" s="125">
        <v>1302</v>
      </c>
      <c r="I9" s="127" t="s">
        <v>101</v>
      </c>
      <c r="J9" s="125" t="s">
        <v>96</v>
      </c>
      <c r="K9" s="125">
        <v>927</v>
      </c>
      <c r="L9" s="127" t="s">
        <v>40</v>
      </c>
      <c r="M9" s="125" t="s">
        <v>22</v>
      </c>
      <c r="N9" s="128">
        <v>696</v>
      </c>
    </row>
    <row r="10" spans="2:20" ht="18" customHeight="1" x14ac:dyDescent="0.25">
      <c r="B10" s="138">
        <v>5</v>
      </c>
      <c r="C10" s="127" t="s">
        <v>162</v>
      </c>
      <c r="D10" s="125" t="s">
        <v>153</v>
      </c>
      <c r="E10" s="125">
        <v>2007</v>
      </c>
      <c r="F10" s="127" t="s">
        <v>185</v>
      </c>
      <c r="G10" s="125" t="s">
        <v>186</v>
      </c>
      <c r="H10" s="125">
        <v>1301</v>
      </c>
      <c r="I10" s="127" t="s">
        <v>87</v>
      </c>
      <c r="J10" s="125" t="s">
        <v>82</v>
      </c>
      <c r="K10" s="125">
        <v>925</v>
      </c>
      <c r="L10" s="127" t="s">
        <v>170</v>
      </c>
      <c r="M10" s="125" t="s">
        <v>153</v>
      </c>
      <c r="N10" s="128">
        <v>675</v>
      </c>
    </row>
    <row r="11" spans="2:20" ht="18" customHeight="1" x14ac:dyDescent="0.25">
      <c r="B11" s="138">
        <v>6</v>
      </c>
      <c r="C11" s="124" t="s">
        <v>143</v>
      </c>
      <c r="D11" s="125" t="s">
        <v>135</v>
      </c>
      <c r="E11" s="126">
        <v>1934</v>
      </c>
      <c r="F11" s="124" t="s">
        <v>150</v>
      </c>
      <c r="G11" s="125" t="s">
        <v>135</v>
      </c>
      <c r="H11" s="126">
        <v>1293</v>
      </c>
      <c r="I11" s="127" t="s">
        <v>123</v>
      </c>
      <c r="J11" s="125" t="s">
        <v>121</v>
      </c>
      <c r="K11" s="125">
        <v>915</v>
      </c>
      <c r="L11" s="127" t="s">
        <v>20</v>
      </c>
      <c r="M11" s="125" t="s">
        <v>18</v>
      </c>
      <c r="N11" s="128">
        <v>673</v>
      </c>
    </row>
    <row r="12" spans="2:20" ht="18" customHeight="1" x14ac:dyDescent="0.25">
      <c r="B12" s="138">
        <v>7</v>
      </c>
      <c r="C12" s="127" t="s">
        <v>172</v>
      </c>
      <c r="D12" s="125" t="s">
        <v>153</v>
      </c>
      <c r="E12" s="125">
        <v>1909</v>
      </c>
      <c r="F12" s="127" t="s">
        <v>45</v>
      </c>
      <c r="G12" s="125" t="s">
        <v>22</v>
      </c>
      <c r="H12" s="125">
        <v>1279</v>
      </c>
      <c r="I12" s="124" t="s">
        <v>145</v>
      </c>
      <c r="J12" s="125" t="s">
        <v>135</v>
      </c>
      <c r="K12" s="126">
        <v>910</v>
      </c>
      <c r="L12" s="127" t="s">
        <v>44</v>
      </c>
      <c r="M12" s="125" t="s">
        <v>22</v>
      </c>
      <c r="N12" s="128">
        <v>673</v>
      </c>
    </row>
    <row r="13" spans="2:20" ht="18" customHeight="1" x14ac:dyDescent="0.25">
      <c r="B13" s="138">
        <v>8</v>
      </c>
      <c r="C13" s="124" t="s">
        <v>136</v>
      </c>
      <c r="D13" s="125" t="s">
        <v>135</v>
      </c>
      <c r="E13" s="126">
        <v>1899</v>
      </c>
      <c r="F13" s="124" t="s">
        <v>263</v>
      </c>
      <c r="G13" s="125" t="s">
        <v>135</v>
      </c>
      <c r="H13" s="126">
        <v>1276</v>
      </c>
      <c r="I13" s="127" t="s">
        <v>81</v>
      </c>
      <c r="J13" s="125" t="s">
        <v>82</v>
      </c>
      <c r="K13" s="125">
        <v>909</v>
      </c>
      <c r="L13" s="127" t="s">
        <v>84</v>
      </c>
      <c r="M13" s="125" t="s">
        <v>82</v>
      </c>
      <c r="N13" s="128">
        <v>665</v>
      </c>
    </row>
    <row r="14" spans="2:20" ht="18" customHeight="1" x14ac:dyDescent="0.25">
      <c r="B14" s="138">
        <v>9</v>
      </c>
      <c r="C14" s="127" t="s">
        <v>174</v>
      </c>
      <c r="D14" s="125" t="s">
        <v>153</v>
      </c>
      <c r="E14" s="125">
        <v>1880</v>
      </c>
      <c r="F14" s="127" t="s">
        <v>26</v>
      </c>
      <c r="G14" s="125" t="s">
        <v>22</v>
      </c>
      <c r="H14" s="125">
        <v>1275</v>
      </c>
      <c r="I14" s="127" t="s">
        <v>50</v>
      </c>
      <c r="J14" s="125" t="s">
        <v>47</v>
      </c>
      <c r="K14" s="125">
        <v>908</v>
      </c>
      <c r="L14" s="127" t="s">
        <v>32</v>
      </c>
      <c r="M14" s="125" t="s">
        <v>22</v>
      </c>
      <c r="N14" s="128">
        <v>663</v>
      </c>
    </row>
    <row r="15" spans="2:20" ht="18" customHeight="1" x14ac:dyDescent="0.25">
      <c r="B15" s="138">
        <v>10</v>
      </c>
      <c r="C15" s="127" t="s">
        <v>154</v>
      </c>
      <c r="D15" s="125" t="s">
        <v>153</v>
      </c>
      <c r="E15" s="125">
        <v>1858</v>
      </c>
      <c r="F15" s="127" t="s">
        <v>43</v>
      </c>
      <c r="G15" s="125" t="s">
        <v>22</v>
      </c>
      <c r="H15" s="125">
        <v>1241</v>
      </c>
      <c r="I15" s="127" t="s">
        <v>88</v>
      </c>
      <c r="J15" s="125" t="s">
        <v>82</v>
      </c>
      <c r="K15" s="125">
        <v>906</v>
      </c>
      <c r="L15" s="127" t="s">
        <v>92</v>
      </c>
      <c r="M15" s="125" t="s">
        <v>93</v>
      </c>
      <c r="N15" s="128">
        <v>656</v>
      </c>
    </row>
    <row r="16" spans="2:20" ht="18" customHeight="1" x14ac:dyDescent="0.25">
      <c r="B16" s="138">
        <v>11</v>
      </c>
      <c r="C16" s="124" t="s">
        <v>138</v>
      </c>
      <c r="D16" s="125" t="s">
        <v>135</v>
      </c>
      <c r="E16" s="126">
        <v>1857</v>
      </c>
      <c r="F16" s="127" t="s">
        <v>128</v>
      </c>
      <c r="G16" s="125" t="s">
        <v>121</v>
      </c>
      <c r="H16" s="125">
        <v>1233</v>
      </c>
      <c r="I16" s="127" t="s">
        <v>105</v>
      </c>
      <c r="J16" s="125" t="s">
        <v>96</v>
      </c>
      <c r="K16" s="125">
        <v>900</v>
      </c>
      <c r="L16" s="127" t="s">
        <v>163</v>
      </c>
      <c r="M16" s="125" t="s">
        <v>153</v>
      </c>
      <c r="N16" s="128">
        <v>655</v>
      </c>
    </row>
    <row r="17" spans="2:14" ht="18" customHeight="1" x14ac:dyDescent="0.25">
      <c r="B17" s="138">
        <v>12</v>
      </c>
      <c r="C17" s="127" t="s">
        <v>11</v>
      </c>
      <c r="D17" s="125" t="s">
        <v>4</v>
      </c>
      <c r="E17" s="125">
        <v>1794</v>
      </c>
      <c r="F17" s="127" t="s">
        <v>200</v>
      </c>
      <c r="G17" s="125" t="s">
        <v>201</v>
      </c>
      <c r="H17" s="125">
        <v>1223</v>
      </c>
      <c r="I17" s="127" t="s">
        <v>33</v>
      </c>
      <c r="J17" s="125" t="s">
        <v>22</v>
      </c>
      <c r="K17" s="125">
        <v>899</v>
      </c>
      <c r="L17" s="127" t="s">
        <v>52</v>
      </c>
      <c r="M17" s="125" t="s">
        <v>47</v>
      </c>
      <c r="N17" s="128">
        <v>654</v>
      </c>
    </row>
    <row r="18" spans="2:14" ht="18" customHeight="1" x14ac:dyDescent="0.25">
      <c r="B18" s="138">
        <v>13</v>
      </c>
      <c r="C18" s="127" t="s">
        <v>160</v>
      </c>
      <c r="D18" s="125" t="s">
        <v>153</v>
      </c>
      <c r="E18" s="125">
        <v>1779</v>
      </c>
      <c r="F18" s="127" t="s">
        <v>122</v>
      </c>
      <c r="G18" s="125" t="s">
        <v>121</v>
      </c>
      <c r="H18" s="125">
        <v>1207</v>
      </c>
      <c r="I18" s="127" t="s">
        <v>36</v>
      </c>
      <c r="J18" s="125" t="s">
        <v>22</v>
      </c>
      <c r="K18" s="125">
        <v>890</v>
      </c>
      <c r="L18" s="127" t="s">
        <v>165</v>
      </c>
      <c r="M18" s="125" t="s">
        <v>153</v>
      </c>
      <c r="N18" s="128">
        <v>652</v>
      </c>
    </row>
    <row r="19" spans="2:14" ht="18" customHeight="1" x14ac:dyDescent="0.25">
      <c r="B19" s="138">
        <v>14</v>
      </c>
      <c r="C19" s="127" t="s">
        <v>61</v>
      </c>
      <c r="D19" s="125" t="s">
        <v>47</v>
      </c>
      <c r="E19" s="125">
        <v>1736</v>
      </c>
      <c r="F19" s="127" t="s">
        <v>58</v>
      </c>
      <c r="G19" s="125" t="s">
        <v>47</v>
      </c>
      <c r="H19" s="125">
        <v>1206</v>
      </c>
      <c r="I19" s="124" t="s">
        <v>141</v>
      </c>
      <c r="J19" s="125" t="s">
        <v>135</v>
      </c>
      <c r="K19" s="126">
        <v>890</v>
      </c>
      <c r="L19" s="127" t="s">
        <v>156</v>
      </c>
      <c r="M19" s="125" t="s">
        <v>153</v>
      </c>
      <c r="N19" s="128">
        <v>644</v>
      </c>
    </row>
    <row r="20" spans="2:14" ht="18" customHeight="1" x14ac:dyDescent="0.25">
      <c r="B20" s="138">
        <v>15</v>
      </c>
      <c r="C20" s="127" t="s">
        <v>155</v>
      </c>
      <c r="D20" s="125" t="s">
        <v>153</v>
      </c>
      <c r="E20" s="125">
        <v>1719</v>
      </c>
      <c r="F20" s="127" t="s">
        <v>103</v>
      </c>
      <c r="G20" s="125" t="s">
        <v>96</v>
      </c>
      <c r="H20" s="125">
        <v>1204</v>
      </c>
      <c r="I20" s="127" t="s">
        <v>181</v>
      </c>
      <c r="J20" s="125" t="s">
        <v>180</v>
      </c>
      <c r="K20" s="125">
        <v>890</v>
      </c>
      <c r="L20" s="127" t="s">
        <v>117</v>
      </c>
      <c r="M20" s="125" t="s">
        <v>110</v>
      </c>
      <c r="N20" s="128">
        <v>629</v>
      </c>
    </row>
    <row r="21" spans="2:14" ht="18" customHeight="1" x14ac:dyDescent="0.25">
      <c r="B21" s="138">
        <v>16</v>
      </c>
      <c r="C21" s="127" t="s">
        <v>13</v>
      </c>
      <c r="D21" s="125" t="s">
        <v>4</v>
      </c>
      <c r="E21" s="125">
        <v>1700</v>
      </c>
      <c r="F21" s="127" t="s">
        <v>130</v>
      </c>
      <c r="G21" s="125" t="s">
        <v>121</v>
      </c>
      <c r="H21" s="125">
        <v>1199</v>
      </c>
      <c r="I21" s="127" t="s">
        <v>60</v>
      </c>
      <c r="J21" s="125" t="s">
        <v>47</v>
      </c>
      <c r="K21" s="125">
        <v>883</v>
      </c>
      <c r="L21" s="127" t="s">
        <v>197</v>
      </c>
      <c r="M21" s="125" t="s">
        <v>193</v>
      </c>
      <c r="N21" s="128">
        <v>590</v>
      </c>
    </row>
    <row r="22" spans="2:14" ht="18" customHeight="1" x14ac:dyDescent="0.25">
      <c r="B22" s="138">
        <v>17</v>
      </c>
      <c r="C22" s="124" t="s">
        <v>151</v>
      </c>
      <c r="D22" s="125" t="s">
        <v>135</v>
      </c>
      <c r="E22" s="126">
        <v>1685</v>
      </c>
      <c r="F22" s="127" t="s">
        <v>30</v>
      </c>
      <c r="G22" s="125" t="s">
        <v>22</v>
      </c>
      <c r="H22" s="125">
        <v>1198</v>
      </c>
      <c r="I22" s="127" t="s">
        <v>203</v>
      </c>
      <c r="J22" s="125" t="s">
        <v>201</v>
      </c>
      <c r="K22" s="125">
        <v>877</v>
      </c>
      <c r="L22" s="127" t="s">
        <v>79</v>
      </c>
      <c r="M22" s="125" t="s">
        <v>76</v>
      </c>
      <c r="N22" s="128">
        <v>588</v>
      </c>
    </row>
    <row r="23" spans="2:14" ht="18" customHeight="1" x14ac:dyDescent="0.25">
      <c r="B23" s="138">
        <v>18</v>
      </c>
      <c r="C23" s="127" t="s">
        <v>6</v>
      </c>
      <c r="D23" s="125" t="s">
        <v>4</v>
      </c>
      <c r="E23" s="125">
        <v>1679</v>
      </c>
      <c r="F23" s="127" t="s">
        <v>126</v>
      </c>
      <c r="G23" s="125" t="s">
        <v>121</v>
      </c>
      <c r="H23" s="125">
        <v>1191</v>
      </c>
      <c r="I23" s="127" t="s">
        <v>91</v>
      </c>
      <c r="J23" s="125" t="s">
        <v>90</v>
      </c>
      <c r="K23" s="125">
        <v>874</v>
      </c>
      <c r="L23" s="127" t="s">
        <v>95</v>
      </c>
      <c r="M23" s="125" t="s">
        <v>96</v>
      </c>
      <c r="N23" s="128">
        <v>571</v>
      </c>
    </row>
    <row r="24" spans="2:14" ht="18" customHeight="1" x14ac:dyDescent="0.25">
      <c r="B24" s="138">
        <v>19</v>
      </c>
      <c r="C24" s="127" t="s">
        <v>15</v>
      </c>
      <c r="D24" s="125" t="s">
        <v>4</v>
      </c>
      <c r="E24" s="125">
        <v>1669</v>
      </c>
      <c r="F24" s="127" t="s">
        <v>73</v>
      </c>
      <c r="G24" s="125" t="s">
        <v>68</v>
      </c>
      <c r="H24" s="125">
        <v>1174</v>
      </c>
      <c r="I24" s="127" t="s">
        <v>67</v>
      </c>
      <c r="J24" s="125" t="s">
        <v>68</v>
      </c>
      <c r="K24" s="125">
        <v>873</v>
      </c>
      <c r="L24" s="127" t="s">
        <v>97</v>
      </c>
      <c r="M24" s="125" t="s">
        <v>96</v>
      </c>
      <c r="N24" s="128">
        <v>569</v>
      </c>
    </row>
    <row r="25" spans="2:14" ht="18" customHeight="1" x14ac:dyDescent="0.25">
      <c r="B25" s="138">
        <v>20</v>
      </c>
      <c r="C25" s="124" t="s">
        <v>260</v>
      </c>
      <c r="D25" s="125" t="s">
        <v>135</v>
      </c>
      <c r="E25" s="126">
        <v>1665</v>
      </c>
      <c r="F25" s="127" t="s">
        <v>65</v>
      </c>
      <c r="G25" s="125" t="s">
        <v>63</v>
      </c>
      <c r="H25" s="125">
        <v>1121</v>
      </c>
      <c r="I25" s="127" t="s">
        <v>57</v>
      </c>
      <c r="J25" s="125" t="s">
        <v>47</v>
      </c>
      <c r="K25" s="125">
        <v>870</v>
      </c>
      <c r="L25" s="127" t="s">
        <v>108</v>
      </c>
      <c r="M25" s="125" t="s">
        <v>107</v>
      </c>
      <c r="N25" s="128">
        <v>552</v>
      </c>
    </row>
    <row r="26" spans="2:14" ht="18" customHeight="1" x14ac:dyDescent="0.25">
      <c r="B26" s="138">
        <v>21</v>
      </c>
      <c r="C26" s="124" t="s">
        <v>142</v>
      </c>
      <c r="D26" s="125" t="s">
        <v>135</v>
      </c>
      <c r="E26" s="126">
        <v>1661</v>
      </c>
      <c r="F26" s="127" t="s">
        <v>120</v>
      </c>
      <c r="G26" s="125" t="s">
        <v>121</v>
      </c>
      <c r="H26" s="125">
        <v>1116</v>
      </c>
      <c r="I26" s="127" t="s">
        <v>100</v>
      </c>
      <c r="J26" s="125" t="s">
        <v>96</v>
      </c>
      <c r="K26" s="125">
        <v>859</v>
      </c>
      <c r="L26" s="127" t="s">
        <v>177</v>
      </c>
      <c r="M26" s="125" t="s">
        <v>153</v>
      </c>
      <c r="N26" s="128">
        <v>541</v>
      </c>
    </row>
    <row r="27" spans="2:14" ht="18" customHeight="1" x14ac:dyDescent="0.25">
      <c r="B27" s="138">
        <v>22</v>
      </c>
      <c r="C27" s="127" t="s">
        <v>161</v>
      </c>
      <c r="D27" s="125" t="s">
        <v>153</v>
      </c>
      <c r="E27" s="125">
        <v>1646</v>
      </c>
      <c r="F27" s="127" t="s">
        <v>64</v>
      </c>
      <c r="G27" s="125" t="s">
        <v>63</v>
      </c>
      <c r="H27" s="125">
        <v>1113</v>
      </c>
      <c r="I27" s="127" t="s">
        <v>27</v>
      </c>
      <c r="J27" s="125" t="s">
        <v>22</v>
      </c>
      <c r="K27" s="125">
        <v>856</v>
      </c>
      <c r="L27" s="127" t="s">
        <v>116</v>
      </c>
      <c r="M27" s="125" t="s">
        <v>110</v>
      </c>
      <c r="N27" s="128">
        <v>511</v>
      </c>
    </row>
    <row r="28" spans="2:14" ht="18" customHeight="1" x14ac:dyDescent="0.25">
      <c r="B28" s="138">
        <v>23</v>
      </c>
      <c r="C28" s="127" t="s">
        <v>5</v>
      </c>
      <c r="D28" s="125" t="s">
        <v>4</v>
      </c>
      <c r="E28" s="125">
        <v>1630</v>
      </c>
      <c r="F28" s="127" t="s">
        <v>173</v>
      </c>
      <c r="G28" s="125" t="s">
        <v>153</v>
      </c>
      <c r="H28" s="125">
        <v>1113</v>
      </c>
      <c r="I28" s="127" t="s">
        <v>62</v>
      </c>
      <c r="J28" s="125" t="s">
        <v>63</v>
      </c>
      <c r="K28" s="125">
        <v>855</v>
      </c>
      <c r="L28" s="127" t="s">
        <v>75</v>
      </c>
      <c r="M28" s="125" t="s">
        <v>76</v>
      </c>
      <c r="N28" s="128">
        <v>510</v>
      </c>
    </row>
    <row r="29" spans="2:14" ht="18" customHeight="1" x14ac:dyDescent="0.25">
      <c r="B29" s="138">
        <v>24</v>
      </c>
      <c r="C29" s="124" t="s">
        <v>258</v>
      </c>
      <c r="D29" s="125" t="s">
        <v>135</v>
      </c>
      <c r="E29" s="126">
        <v>1611</v>
      </c>
      <c r="F29" s="127" t="s">
        <v>98</v>
      </c>
      <c r="G29" s="125" t="s">
        <v>96</v>
      </c>
      <c r="H29" s="125">
        <v>1111</v>
      </c>
      <c r="I29" s="127" t="s">
        <v>80</v>
      </c>
      <c r="J29" s="125" t="s">
        <v>76</v>
      </c>
      <c r="K29" s="125">
        <v>853</v>
      </c>
      <c r="L29" s="127" t="s">
        <v>46</v>
      </c>
      <c r="M29" s="125" t="s">
        <v>47</v>
      </c>
      <c r="N29" s="128">
        <v>487</v>
      </c>
    </row>
    <row r="30" spans="2:14" ht="18" customHeight="1" x14ac:dyDescent="0.25">
      <c r="B30" s="138">
        <v>25</v>
      </c>
      <c r="C30" s="127" t="s">
        <v>9</v>
      </c>
      <c r="D30" s="125" t="s">
        <v>4</v>
      </c>
      <c r="E30" s="125">
        <v>1607</v>
      </c>
      <c r="F30" s="127" t="s">
        <v>113</v>
      </c>
      <c r="G30" s="125" t="s">
        <v>110</v>
      </c>
      <c r="H30" s="125">
        <v>1110</v>
      </c>
      <c r="I30" s="127" t="s">
        <v>74</v>
      </c>
      <c r="J30" s="125" t="s">
        <v>68</v>
      </c>
      <c r="K30" s="125">
        <v>853</v>
      </c>
      <c r="L30" s="127" t="s">
        <v>269</v>
      </c>
      <c r="M30" s="125" t="s">
        <v>47</v>
      </c>
      <c r="N30" s="128">
        <v>478</v>
      </c>
    </row>
    <row r="31" spans="2:14" ht="18" customHeight="1" x14ac:dyDescent="0.25">
      <c r="B31" s="138">
        <v>26</v>
      </c>
      <c r="C31" s="124" t="s">
        <v>148</v>
      </c>
      <c r="D31" s="125" t="s">
        <v>135</v>
      </c>
      <c r="E31" s="126">
        <v>1585</v>
      </c>
      <c r="F31" s="127" t="s">
        <v>38</v>
      </c>
      <c r="G31" s="125" t="s">
        <v>22</v>
      </c>
      <c r="H31" s="125">
        <v>1101</v>
      </c>
      <c r="I31" s="127" t="s">
        <v>159</v>
      </c>
      <c r="J31" s="125" t="s">
        <v>153</v>
      </c>
      <c r="K31" s="125">
        <v>847</v>
      </c>
      <c r="L31" s="127" t="s">
        <v>209</v>
      </c>
      <c r="M31" s="125" t="s">
        <v>47</v>
      </c>
      <c r="N31" s="128">
        <v>466</v>
      </c>
    </row>
    <row r="32" spans="2:14" ht="18" customHeight="1" x14ac:dyDescent="0.25">
      <c r="B32" s="138">
        <v>27</v>
      </c>
      <c r="C32" s="127" t="s">
        <v>3</v>
      </c>
      <c r="D32" s="125" t="s">
        <v>4</v>
      </c>
      <c r="E32" s="125">
        <v>1577</v>
      </c>
      <c r="F32" s="127" t="s">
        <v>28</v>
      </c>
      <c r="G32" s="125" t="s">
        <v>22</v>
      </c>
      <c r="H32" s="125">
        <v>1097</v>
      </c>
      <c r="I32" s="127" t="s">
        <v>34</v>
      </c>
      <c r="J32" s="125" t="s">
        <v>22</v>
      </c>
      <c r="K32" s="125">
        <v>827</v>
      </c>
      <c r="L32" s="127" t="s">
        <v>55</v>
      </c>
      <c r="M32" s="125" t="s">
        <v>47</v>
      </c>
      <c r="N32" s="128">
        <v>463</v>
      </c>
    </row>
    <row r="33" spans="2:14" ht="18" customHeight="1" x14ac:dyDescent="0.25">
      <c r="B33" s="138">
        <v>28</v>
      </c>
      <c r="C33" s="127" t="s">
        <v>10</v>
      </c>
      <c r="D33" s="125" t="s">
        <v>4</v>
      </c>
      <c r="E33" s="125">
        <v>1574</v>
      </c>
      <c r="F33" s="124" t="s">
        <v>144</v>
      </c>
      <c r="G33" s="125" t="s">
        <v>135</v>
      </c>
      <c r="H33" s="126">
        <v>1096</v>
      </c>
      <c r="I33" s="127" t="s">
        <v>66</v>
      </c>
      <c r="J33" s="125" t="s">
        <v>63</v>
      </c>
      <c r="K33" s="125">
        <v>815</v>
      </c>
      <c r="L33" s="127" t="s">
        <v>53</v>
      </c>
      <c r="M33" s="125" t="s">
        <v>47</v>
      </c>
      <c r="N33" s="128">
        <v>447</v>
      </c>
    </row>
    <row r="34" spans="2:14" ht="18" customHeight="1" x14ac:dyDescent="0.25">
      <c r="B34" s="138">
        <v>29</v>
      </c>
      <c r="C34" s="124" t="s">
        <v>265</v>
      </c>
      <c r="D34" s="125" t="s">
        <v>135</v>
      </c>
      <c r="E34" s="126">
        <v>1568</v>
      </c>
      <c r="F34" s="127" t="s">
        <v>131</v>
      </c>
      <c r="G34" s="125" t="s">
        <v>121</v>
      </c>
      <c r="H34" s="125">
        <v>1095</v>
      </c>
      <c r="I34" s="127" t="s">
        <v>204</v>
      </c>
      <c r="J34" s="125" t="s">
        <v>201</v>
      </c>
      <c r="K34" s="125">
        <v>811</v>
      </c>
      <c r="L34" s="127" t="s">
        <v>133</v>
      </c>
      <c r="M34" s="125" t="s">
        <v>134</v>
      </c>
      <c r="N34" s="128">
        <v>440</v>
      </c>
    </row>
    <row r="35" spans="2:14" ht="18" customHeight="1" x14ac:dyDescent="0.25">
      <c r="B35" s="138">
        <v>30</v>
      </c>
      <c r="C35" s="124" t="s">
        <v>266</v>
      </c>
      <c r="D35" s="125" t="s">
        <v>135</v>
      </c>
      <c r="E35" s="126">
        <v>1565</v>
      </c>
      <c r="F35" s="127" t="s">
        <v>112</v>
      </c>
      <c r="G35" s="125" t="s">
        <v>110</v>
      </c>
      <c r="H35" s="125">
        <v>1085</v>
      </c>
      <c r="I35" s="127" t="s">
        <v>78</v>
      </c>
      <c r="J35" s="125" t="s">
        <v>76</v>
      </c>
      <c r="K35" s="125">
        <v>802</v>
      </c>
      <c r="L35" s="127" t="s">
        <v>59</v>
      </c>
      <c r="M35" s="125" t="s">
        <v>47</v>
      </c>
      <c r="N35" s="128">
        <v>418</v>
      </c>
    </row>
    <row r="36" spans="2:14" ht="18" customHeight="1" x14ac:dyDescent="0.25">
      <c r="B36" s="138">
        <v>31</v>
      </c>
      <c r="C36" s="124" t="s">
        <v>146</v>
      </c>
      <c r="D36" s="125" t="s">
        <v>135</v>
      </c>
      <c r="E36" s="126">
        <v>1542</v>
      </c>
      <c r="F36" s="127" t="s">
        <v>127</v>
      </c>
      <c r="G36" s="125" t="s">
        <v>121</v>
      </c>
      <c r="H36" s="125">
        <v>1077</v>
      </c>
      <c r="I36" s="127" t="s">
        <v>72</v>
      </c>
      <c r="J36" s="125" t="s">
        <v>68</v>
      </c>
      <c r="K36" s="125">
        <v>798</v>
      </c>
      <c r="L36" s="127" t="s">
        <v>267</v>
      </c>
      <c r="M36" s="125" t="s">
        <v>153</v>
      </c>
      <c r="N36" s="128">
        <v>400</v>
      </c>
    </row>
    <row r="37" spans="2:14" ht="18" customHeight="1" x14ac:dyDescent="0.25">
      <c r="B37" s="138">
        <v>32</v>
      </c>
      <c r="C37" s="127" t="s">
        <v>152</v>
      </c>
      <c r="D37" s="125" t="s">
        <v>153</v>
      </c>
      <c r="E37" s="125">
        <v>1533</v>
      </c>
      <c r="F37" s="127" t="s">
        <v>12</v>
      </c>
      <c r="G37" s="125" t="s">
        <v>4</v>
      </c>
      <c r="H37" s="125">
        <v>1072</v>
      </c>
      <c r="I37" s="127" t="s">
        <v>42</v>
      </c>
      <c r="J37" s="125" t="s">
        <v>22</v>
      </c>
      <c r="K37" s="125">
        <v>791</v>
      </c>
      <c r="L37" s="127" t="s">
        <v>194</v>
      </c>
      <c r="M37" s="125" t="s">
        <v>193</v>
      </c>
      <c r="N37" s="128">
        <v>387</v>
      </c>
    </row>
    <row r="38" spans="2:14" ht="18" customHeight="1" x14ac:dyDescent="0.25">
      <c r="B38" s="138">
        <v>33</v>
      </c>
      <c r="C38" s="127" t="s">
        <v>176</v>
      </c>
      <c r="D38" s="125" t="s">
        <v>153</v>
      </c>
      <c r="E38" s="125">
        <v>1505</v>
      </c>
      <c r="F38" s="127" t="s">
        <v>7</v>
      </c>
      <c r="G38" s="125" t="s">
        <v>4</v>
      </c>
      <c r="H38" s="125">
        <v>1060</v>
      </c>
      <c r="I38" s="127" t="s">
        <v>70</v>
      </c>
      <c r="J38" s="125" t="s">
        <v>68</v>
      </c>
      <c r="K38" s="125">
        <v>786</v>
      </c>
      <c r="L38" s="127" t="s">
        <v>184</v>
      </c>
      <c r="M38" s="125" t="s">
        <v>183</v>
      </c>
      <c r="N38" s="128">
        <v>339</v>
      </c>
    </row>
    <row r="39" spans="2:14" ht="18" customHeight="1" x14ac:dyDescent="0.25">
      <c r="B39" s="138">
        <v>34</v>
      </c>
      <c r="C39" s="127" t="s">
        <v>37</v>
      </c>
      <c r="D39" s="125" t="s">
        <v>22</v>
      </c>
      <c r="E39" s="125">
        <v>1484</v>
      </c>
      <c r="F39" s="127" t="s">
        <v>196</v>
      </c>
      <c r="G39" s="125" t="s">
        <v>193</v>
      </c>
      <c r="H39" s="125">
        <v>1060</v>
      </c>
      <c r="I39" s="127" t="s">
        <v>115</v>
      </c>
      <c r="J39" s="125" t="s">
        <v>110</v>
      </c>
      <c r="K39" s="125">
        <v>784</v>
      </c>
      <c r="L39" s="127" t="s">
        <v>106</v>
      </c>
      <c r="M39" s="125" t="s">
        <v>107</v>
      </c>
      <c r="N39" s="128">
        <v>336</v>
      </c>
    </row>
    <row r="40" spans="2:14" ht="18" customHeight="1" x14ac:dyDescent="0.25">
      <c r="B40" s="138">
        <v>35</v>
      </c>
      <c r="C40" s="127" t="s">
        <v>171</v>
      </c>
      <c r="D40" s="125" t="s">
        <v>153</v>
      </c>
      <c r="E40" s="125">
        <v>1481</v>
      </c>
      <c r="F40" s="127" t="s">
        <v>124</v>
      </c>
      <c r="G40" s="125" t="s">
        <v>121</v>
      </c>
      <c r="H40" s="125">
        <v>1054</v>
      </c>
      <c r="I40" s="127" t="s">
        <v>83</v>
      </c>
      <c r="J40" s="125" t="s">
        <v>82</v>
      </c>
      <c r="K40" s="125">
        <v>779</v>
      </c>
      <c r="L40" s="127" t="s">
        <v>169</v>
      </c>
      <c r="M40" s="125" t="s">
        <v>153</v>
      </c>
      <c r="N40" s="128">
        <v>298</v>
      </c>
    </row>
    <row r="41" spans="2:14" ht="18" customHeight="1" x14ac:dyDescent="0.25">
      <c r="B41" s="138">
        <v>36</v>
      </c>
      <c r="C41" s="127" t="s">
        <v>39</v>
      </c>
      <c r="D41" s="125" t="s">
        <v>22</v>
      </c>
      <c r="E41" s="125">
        <v>1472</v>
      </c>
      <c r="F41" s="127" t="s">
        <v>49</v>
      </c>
      <c r="G41" s="125" t="s">
        <v>47</v>
      </c>
      <c r="H41" s="125">
        <v>1044</v>
      </c>
      <c r="I41" s="127" t="s">
        <v>164</v>
      </c>
      <c r="J41" s="125" t="s">
        <v>153</v>
      </c>
      <c r="K41" s="125">
        <v>772</v>
      </c>
      <c r="L41" s="127" t="s">
        <v>268</v>
      </c>
      <c r="M41" s="125" t="s">
        <v>153</v>
      </c>
      <c r="N41" s="128">
        <v>297</v>
      </c>
    </row>
    <row r="42" spans="2:14" ht="18" customHeight="1" x14ac:dyDescent="0.25">
      <c r="B42" s="138">
        <v>37</v>
      </c>
      <c r="C42" s="127" t="s">
        <v>125</v>
      </c>
      <c r="D42" s="125" t="s">
        <v>121</v>
      </c>
      <c r="E42" s="125">
        <v>1469</v>
      </c>
      <c r="F42" s="127" t="s">
        <v>198</v>
      </c>
      <c r="G42" s="125" t="s">
        <v>193</v>
      </c>
      <c r="H42" s="125">
        <v>1042</v>
      </c>
      <c r="I42" s="127" t="s">
        <v>24</v>
      </c>
      <c r="J42" s="125" t="s">
        <v>22</v>
      </c>
      <c r="K42" s="125">
        <v>764</v>
      </c>
      <c r="L42" s="127" t="s">
        <v>270</v>
      </c>
      <c r="M42" s="125" t="s">
        <v>47</v>
      </c>
      <c r="N42" s="128">
        <v>289</v>
      </c>
    </row>
    <row r="43" spans="2:14" ht="18" customHeight="1" x14ac:dyDescent="0.25">
      <c r="B43" s="138">
        <v>38</v>
      </c>
      <c r="C43" s="124" t="s">
        <v>140</v>
      </c>
      <c r="D43" s="125" t="s">
        <v>135</v>
      </c>
      <c r="E43" s="126">
        <v>1454</v>
      </c>
      <c r="F43" s="124" t="s">
        <v>137</v>
      </c>
      <c r="G43" s="125" t="s">
        <v>135</v>
      </c>
      <c r="H43" s="126">
        <v>1022</v>
      </c>
      <c r="I43" s="127" t="s">
        <v>16</v>
      </c>
      <c r="J43" s="125" t="s">
        <v>4</v>
      </c>
      <c r="K43" s="125">
        <v>759</v>
      </c>
      <c r="L43" s="127" t="s">
        <v>202</v>
      </c>
      <c r="M43" s="125" t="s">
        <v>201</v>
      </c>
      <c r="N43" s="128">
        <v>284</v>
      </c>
    </row>
    <row r="44" spans="2:14" ht="18" customHeight="1" x14ac:dyDescent="0.25">
      <c r="B44" s="138">
        <v>39</v>
      </c>
      <c r="C44" s="127" t="s">
        <v>14</v>
      </c>
      <c r="D44" s="125" t="s">
        <v>4</v>
      </c>
      <c r="E44" s="125">
        <v>1439</v>
      </c>
      <c r="F44" s="127" t="s">
        <v>71</v>
      </c>
      <c r="G44" s="125" t="s">
        <v>68</v>
      </c>
      <c r="H44" s="125">
        <v>1021</v>
      </c>
      <c r="I44" s="127" t="s">
        <v>77</v>
      </c>
      <c r="J44" s="125" t="s">
        <v>76</v>
      </c>
      <c r="K44" s="125">
        <v>755</v>
      </c>
      <c r="L44" s="127" t="s">
        <v>168</v>
      </c>
      <c r="M44" s="125" t="s">
        <v>153</v>
      </c>
      <c r="N44" s="128">
        <v>263</v>
      </c>
    </row>
    <row r="45" spans="2:14" ht="18" customHeight="1" x14ac:dyDescent="0.25">
      <c r="B45" s="138">
        <v>40</v>
      </c>
      <c r="C45" s="127" t="s">
        <v>188</v>
      </c>
      <c r="D45" s="125" t="s">
        <v>186</v>
      </c>
      <c r="E45" s="125">
        <v>1417</v>
      </c>
      <c r="F45" s="127" t="s">
        <v>86</v>
      </c>
      <c r="G45" s="125" t="s">
        <v>82</v>
      </c>
      <c r="H45" s="125">
        <v>1018</v>
      </c>
      <c r="I45" s="127" t="s">
        <v>35</v>
      </c>
      <c r="J45" s="125" t="s">
        <v>22</v>
      </c>
      <c r="K45" s="125">
        <v>747</v>
      </c>
      <c r="L45" s="127" t="s">
        <v>182</v>
      </c>
      <c r="M45" s="125" t="s">
        <v>183</v>
      </c>
      <c r="N45" s="128">
        <v>258</v>
      </c>
    </row>
    <row r="46" spans="2:14" ht="18" customHeight="1" x14ac:dyDescent="0.25">
      <c r="B46" s="138">
        <v>41</v>
      </c>
      <c r="C46" s="127" t="s">
        <v>25</v>
      </c>
      <c r="D46" s="125" t="s">
        <v>22</v>
      </c>
      <c r="E46" s="125">
        <v>1415</v>
      </c>
      <c r="F46" s="127" t="s">
        <v>99</v>
      </c>
      <c r="G46" s="125" t="s">
        <v>96</v>
      </c>
      <c r="H46" s="125">
        <v>997</v>
      </c>
      <c r="I46" s="127" t="s">
        <v>114</v>
      </c>
      <c r="J46" s="125" t="s">
        <v>110</v>
      </c>
      <c r="K46" s="125">
        <v>744</v>
      </c>
      <c r="L46" s="127" t="s">
        <v>56</v>
      </c>
      <c r="M46" s="125" t="s">
        <v>47</v>
      </c>
      <c r="N46" s="128">
        <v>256</v>
      </c>
    </row>
    <row r="47" spans="2:14" ht="18" customHeight="1" x14ac:dyDescent="0.25">
      <c r="B47" s="138">
        <v>42</v>
      </c>
      <c r="C47" s="127" t="s">
        <v>23</v>
      </c>
      <c r="D47" s="125" t="s">
        <v>22</v>
      </c>
      <c r="E47" s="125">
        <v>1397</v>
      </c>
      <c r="F47" s="127" t="s">
        <v>132</v>
      </c>
      <c r="G47" s="125" t="s">
        <v>121</v>
      </c>
      <c r="H47" s="125">
        <v>992</v>
      </c>
      <c r="I47" s="127" t="s">
        <v>192</v>
      </c>
      <c r="J47" s="125" t="s">
        <v>193</v>
      </c>
      <c r="K47" s="125">
        <v>742</v>
      </c>
      <c r="L47" s="127" t="s">
        <v>207</v>
      </c>
      <c r="M47" s="125" t="s">
        <v>206</v>
      </c>
      <c r="N47" s="128">
        <v>236</v>
      </c>
    </row>
    <row r="48" spans="2:14" ht="18" customHeight="1" x14ac:dyDescent="0.25">
      <c r="B48" s="138">
        <v>43</v>
      </c>
      <c r="C48" s="124" t="s">
        <v>261</v>
      </c>
      <c r="D48" s="125" t="s">
        <v>135</v>
      </c>
      <c r="E48" s="126">
        <v>1381</v>
      </c>
      <c r="F48" s="127" t="s">
        <v>208</v>
      </c>
      <c r="G48" s="125" t="s">
        <v>206</v>
      </c>
      <c r="H48" s="125">
        <v>989</v>
      </c>
      <c r="I48" s="127" t="s">
        <v>41</v>
      </c>
      <c r="J48" s="125" t="s">
        <v>22</v>
      </c>
      <c r="K48" s="125">
        <v>739</v>
      </c>
      <c r="L48" s="127" t="s">
        <v>157</v>
      </c>
      <c r="M48" s="125" t="s">
        <v>153</v>
      </c>
      <c r="N48" s="128">
        <v>194</v>
      </c>
    </row>
    <row r="49" spans="2:16" ht="18" customHeight="1" x14ac:dyDescent="0.25">
      <c r="B49" s="138">
        <v>44</v>
      </c>
      <c r="C49" s="124" t="s">
        <v>147</v>
      </c>
      <c r="D49" s="125" t="s">
        <v>135</v>
      </c>
      <c r="E49" s="126">
        <v>1379</v>
      </c>
      <c r="F49" s="127" t="s">
        <v>189</v>
      </c>
      <c r="G49" s="125" t="s">
        <v>190</v>
      </c>
      <c r="H49" s="125">
        <v>970</v>
      </c>
      <c r="I49" s="127" t="s">
        <v>21</v>
      </c>
      <c r="J49" s="125" t="s">
        <v>22</v>
      </c>
      <c r="K49" s="125">
        <v>731</v>
      </c>
      <c r="L49" s="127" t="s">
        <v>8</v>
      </c>
      <c r="M49" s="125" t="s">
        <v>4</v>
      </c>
      <c r="N49" s="128">
        <v>170</v>
      </c>
    </row>
    <row r="50" spans="2:16" ht="18" customHeight="1" x14ac:dyDescent="0.25">
      <c r="B50" s="138">
        <v>45</v>
      </c>
      <c r="C50" s="127" t="s">
        <v>104</v>
      </c>
      <c r="D50" s="125" t="s">
        <v>96</v>
      </c>
      <c r="E50" s="125">
        <v>1377</v>
      </c>
      <c r="F50" s="127" t="s">
        <v>29</v>
      </c>
      <c r="G50" s="125" t="s">
        <v>22</v>
      </c>
      <c r="H50" s="125">
        <v>970</v>
      </c>
      <c r="I50" s="127" t="s">
        <v>48</v>
      </c>
      <c r="J50" s="125" t="s">
        <v>47</v>
      </c>
      <c r="K50" s="125">
        <v>729</v>
      </c>
      <c r="L50" s="127" t="s">
        <v>178</v>
      </c>
      <c r="M50" s="125" t="s">
        <v>153</v>
      </c>
      <c r="N50" s="128">
        <v>126</v>
      </c>
    </row>
    <row r="51" spans="2:16" ht="18" customHeight="1" x14ac:dyDescent="0.25">
      <c r="B51" s="138">
        <v>46</v>
      </c>
      <c r="C51" s="124" t="s">
        <v>262</v>
      </c>
      <c r="D51" s="125" t="s">
        <v>135</v>
      </c>
      <c r="E51" s="126">
        <v>1371</v>
      </c>
      <c r="F51" s="127" t="s">
        <v>31</v>
      </c>
      <c r="G51" s="125" t="s">
        <v>22</v>
      </c>
      <c r="H51" s="125">
        <v>968</v>
      </c>
      <c r="I51" s="127" t="s">
        <v>69</v>
      </c>
      <c r="J51" s="125" t="s">
        <v>68</v>
      </c>
      <c r="K51" s="125">
        <v>725</v>
      </c>
      <c r="L51" s="127" t="s">
        <v>195</v>
      </c>
      <c r="M51" s="125" t="s">
        <v>193</v>
      </c>
      <c r="N51" s="128">
        <v>103</v>
      </c>
      <c r="O51" s="9"/>
      <c r="P51" s="9"/>
    </row>
    <row r="52" spans="2:16" s="22" customFormat="1" ht="18" customHeight="1" thickBot="1" x14ac:dyDescent="0.3">
      <c r="B52" s="139">
        <v>47</v>
      </c>
      <c r="C52" s="133" t="s">
        <v>54</v>
      </c>
      <c r="D52" s="134" t="s">
        <v>47</v>
      </c>
      <c r="E52" s="134">
        <v>1346</v>
      </c>
      <c r="F52" s="133" t="s">
        <v>129</v>
      </c>
      <c r="G52" s="134" t="s">
        <v>121</v>
      </c>
      <c r="H52" s="134">
        <v>964</v>
      </c>
      <c r="I52" s="133" t="s">
        <v>199</v>
      </c>
      <c r="J52" s="134" t="s">
        <v>193</v>
      </c>
      <c r="K52" s="134">
        <v>725</v>
      </c>
      <c r="L52" s="133" t="s">
        <v>158</v>
      </c>
      <c r="M52" s="134" t="s">
        <v>153</v>
      </c>
      <c r="N52" s="135">
        <v>6</v>
      </c>
      <c r="O52" s="90"/>
      <c r="P52" s="90"/>
    </row>
    <row r="53" spans="2:16" s="22" customFormat="1" ht="18" customHeight="1" x14ac:dyDescent="0.25">
      <c r="B53" s="137"/>
      <c r="L53" s="102"/>
      <c r="M53" s="103"/>
      <c r="N53" s="48"/>
      <c r="O53" s="90"/>
      <c r="P53" s="90"/>
    </row>
    <row r="54" spans="2:16" s="22" customFormat="1" ht="18" customHeight="1" x14ac:dyDescent="0.25">
      <c r="B54" s="137"/>
      <c r="L54" s="47"/>
      <c r="M54" s="48"/>
      <c r="N54" s="48"/>
      <c r="O54" s="90"/>
      <c r="P54" s="90"/>
    </row>
    <row r="55" spans="2:16" s="22" customFormat="1" ht="18" customHeight="1" x14ac:dyDescent="0.25">
      <c r="B55" s="137"/>
      <c r="L55" s="47"/>
      <c r="M55" s="48"/>
      <c r="N55" s="48"/>
      <c r="O55" s="90"/>
      <c r="P55" s="90"/>
    </row>
    <row r="56" spans="2:16" s="22" customFormat="1" x14ac:dyDescent="0.25">
      <c r="L56" s="90"/>
      <c r="M56" s="90"/>
      <c r="N56" s="90"/>
      <c r="O56" s="90"/>
      <c r="P56" s="90"/>
    </row>
    <row r="57" spans="2:16" x14ac:dyDescent="0.25">
      <c r="M57" s="9"/>
      <c r="N57" s="9"/>
      <c r="O57" s="9"/>
      <c r="P57" s="9"/>
    </row>
    <row r="58" spans="2:16" x14ac:dyDescent="0.25">
      <c r="M58" s="9"/>
      <c r="N58" s="9"/>
      <c r="O58" s="9"/>
      <c r="P58" s="9"/>
    </row>
    <row r="59" spans="2:16" x14ac:dyDescent="0.25">
      <c r="M59" s="9"/>
      <c r="N59" s="9"/>
      <c r="O59" s="9"/>
      <c r="P59" s="9"/>
    </row>
    <row r="60" spans="2:16" x14ac:dyDescent="0.25">
      <c r="M60" s="9"/>
      <c r="N60" s="9"/>
      <c r="O60" s="9"/>
      <c r="P60" s="9"/>
    </row>
    <row r="61" spans="2:16" x14ac:dyDescent="0.25">
      <c r="M61" s="9"/>
      <c r="N61" s="9"/>
      <c r="O61" s="9"/>
      <c r="P61" s="9"/>
    </row>
    <row r="62" spans="2:16" x14ac:dyDescent="0.25">
      <c r="M62" s="9"/>
      <c r="N62" s="9"/>
      <c r="O62" s="9"/>
      <c r="P62" s="9"/>
    </row>
    <row r="63" spans="2:16" x14ac:dyDescent="0.25">
      <c r="M63" s="9"/>
      <c r="N63" s="9"/>
      <c r="O63" s="9"/>
      <c r="P63" s="9"/>
    </row>
    <row r="64" spans="2:16" x14ac:dyDescent="0.25">
      <c r="M64" s="9"/>
      <c r="N64" s="9"/>
      <c r="O64" s="9"/>
      <c r="P64" s="9"/>
    </row>
    <row r="65" spans="13:16" x14ac:dyDescent="0.25">
      <c r="M65" s="9"/>
      <c r="N65" s="9"/>
      <c r="O65" s="9"/>
      <c r="P65" s="9"/>
    </row>
  </sheetData>
  <mergeCells count="7">
    <mergeCell ref="B2:N2"/>
    <mergeCell ref="R2:T2"/>
    <mergeCell ref="B3:N3"/>
    <mergeCell ref="C4:E4"/>
    <mergeCell ref="F4:H4"/>
    <mergeCell ref="I4:K4"/>
    <mergeCell ref="L4:N4"/>
  </mergeCells>
  <printOptions horizontalCentered="1" verticalCentered="1" gridLines="1"/>
  <pageMargins left="0.25" right="0.25" top="0.25" bottom="0.25" header="0" footer="0"/>
  <pageSetup scale="67" orientation="portrait" r:id="rId1"/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6"/>
  <sheetViews>
    <sheetView topLeftCell="A50" zoomScaleNormal="100" workbookViewId="0">
      <selection activeCell="O58" sqref="O58"/>
    </sheetView>
  </sheetViews>
  <sheetFormatPr defaultRowHeight="15" x14ac:dyDescent="0.25"/>
  <cols>
    <col min="2" max="2" width="5.7109375" style="13" customWidth="1"/>
    <col min="3" max="3" width="20.5703125" customWidth="1"/>
    <col min="4" max="4" width="7.7109375" customWidth="1"/>
    <col min="5" max="5" width="5.7109375" customWidth="1"/>
    <col min="6" max="6" width="23.28515625" customWidth="1"/>
    <col min="7" max="7" width="7.7109375" customWidth="1"/>
    <col min="8" max="8" width="5.85546875" customWidth="1"/>
    <col min="9" max="9" width="23.5703125" customWidth="1"/>
    <col min="10" max="10" width="7.7109375" customWidth="1"/>
    <col min="11" max="11" width="0.7109375" style="22" customWidth="1"/>
    <col min="12" max="12" width="9.140625" style="22"/>
    <col min="13" max="13" width="20.42578125" style="22" customWidth="1"/>
    <col min="15" max="15" width="12.42578125" customWidth="1"/>
    <col min="256" max="256" width="5.7109375" customWidth="1"/>
    <col min="257" max="257" width="20.5703125" customWidth="1"/>
    <col min="258" max="258" width="7.7109375" customWidth="1"/>
    <col min="259" max="259" width="5.7109375" customWidth="1"/>
    <col min="260" max="260" width="23.28515625" customWidth="1"/>
    <col min="261" max="261" width="7.7109375" customWidth="1"/>
    <col min="262" max="262" width="5.85546875" customWidth="1"/>
    <col min="263" max="263" width="23.5703125" customWidth="1"/>
    <col min="264" max="264" width="7.7109375" customWidth="1"/>
    <col min="265" max="265" width="5.7109375" customWidth="1"/>
    <col min="266" max="266" width="19.7109375" customWidth="1"/>
    <col min="267" max="267" width="6" customWidth="1"/>
    <col min="269" max="269" width="16" customWidth="1"/>
    <col min="512" max="512" width="5.7109375" customWidth="1"/>
    <col min="513" max="513" width="20.5703125" customWidth="1"/>
    <col min="514" max="514" width="7.7109375" customWidth="1"/>
    <col min="515" max="515" width="5.7109375" customWidth="1"/>
    <col min="516" max="516" width="23.28515625" customWidth="1"/>
    <col min="517" max="517" width="7.7109375" customWidth="1"/>
    <col min="518" max="518" width="5.85546875" customWidth="1"/>
    <col min="519" max="519" width="23.5703125" customWidth="1"/>
    <col min="520" max="520" width="7.7109375" customWidth="1"/>
    <col min="521" max="521" width="5.7109375" customWidth="1"/>
    <col min="522" max="522" width="19.7109375" customWidth="1"/>
    <col min="523" max="523" width="6" customWidth="1"/>
    <col min="525" max="525" width="16" customWidth="1"/>
    <col min="768" max="768" width="5.7109375" customWidth="1"/>
    <col min="769" max="769" width="20.5703125" customWidth="1"/>
    <col min="770" max="770" width="7.7109375" customWidth="1"/>
    <col min="771" max="771" width="5.7109375" customWidth="1"/>
    <col min="772" max="772" width="23.28515625" customWidth="1"/>
    <col min="773" max="773" width="7.7109375" customWidth="1"/>
    <col min="774" max="774" width="5.85546875" customWidth="1"/>
    <col min="775" max="775" width="23.5703125" customWidth="1"/>
    <col min="776" max="776" width="7.7109375" customWidth="1"/>
    <col min="777" max="777" width="5.7109375" customWidth="1"/>
    <col min="778" max="778" width="19.7109375" customWidth="1"/>
    <col min="779" max="779" width="6" customWidth="1"/>
    <col min="781" max="781" width="16" customWidth="1"/>
    <col min="1024" max="1024" width="5.7109375" customWidth="1"/>
    <col min="1025" max="1025" width="20.5703125" customWidth="1"/>
    <col min="1026" max="1026" width="7.7109375" customWidth="1"/>
    <col min="1027" max="1027" width="5.7109375" customWidth="1"/>
    <col min="1028" max="1028" width="23.28515625" customWidth="1"/>
    <col min="1029" max="1029" width="7.7109375" customWidth="1"/>
    <col min="1030" max="1030" width="5.85546875" customWidth="1"/>
    <col min="1031" max="1031" width="23.5703125" customWidth="1"/>
    <col min="1032" max="1032" width="7.7109375" customWidth="1"/>
    <col min="1033" max="1033" width="5.7109375" customWidth="1"/>
    <col min="1034" max="1034" width="19.7109375" customWidth="1"/>
    <col min="1035" max="1035" width="6" customWidth="1"/>
    <col min="1037" max="1037" width="16" customWidth="1"/>
    <col min="1280" max="1280" width="5.7109375" customWidth="1"/>
    <col min="1281" max="1281" width="20.5703125" customWidth="1"/>
    <col min="1282" max="1282" width="7.7109375" customWidth="1"/>
    <col min="1283" max="1283" width="5.7109375" customWidth="1"/>
    <col min="1284" max="1284" width="23.28515625" customWidth="1"/>
    <col min="1285" max="1285" width="7.7109375" customWidth="1"/>
    <col min="1286" max="1286" width="5.85546875" customWidth="1"/>
    <col min="1287" max="1287" width="23.5703125" customWidth="1"/>
    <col min="1288" max="1288" width="7.7109375" customWidth="1"/>
    <col min="1289" max="1289" width="5.7109375" customWidth="1"/>
    <col min="1290" max="1290" width="19.7109375" customWidth="1"/>
    <col min="1291" max="1291" width="6" customWidth="1"/>
    <col min="1293" max="1293" width="16" customWidth="1"/>
    <col min="1536" max="1536" width="5.7109375" customWidth="1"/>
    <col min="1537" max="1537" width="20.5703125" customWidth="1"/>
    <col min="1538" max="1538" width="7.7109375" customWidth="1"/>
    <col min="1539" max="1539" width="5.7109375" customWidth="1"/>
    <col min="1540" max="1540" width="23.28515625" customWidth="1"/>
    <col min="1541" max="1541" width="7.7109375" customWidth="1"/>
    <col min="1542" max="1542" width="5.85546875" customWidth="1"/>
    <col min="1543" max="1543" width="23.5703125" customWidth="1"/>
    <col min="1544" max="1544" width="7.7109375" customWidth="1"/>
    <col min="1545" max="1545" width="5.7109375" customWidth="1"/>
    <col min="1546" max="1546" width="19.7109375" customWidth="1"/>
    <col min="1547" max="1547" width="6" customWidth="1"/>
    <col min="1549" max="1549" width="16" customWidth="1"/>
    <col min="1792" max="1792" width="5.7109375" customWidth="1"/>
    <col min="1793" max="1793" width="20.5703125" customWidth="1"/>
    <col min="1794" max="1794" width="7.7109375" customWidth="1"/>
    <col min="1795" max="1795" width="5.7109375" customWidth="1"/>
    <col min="1796" max="1796" width="23.28515625" customWidth="1"/>
    <col min="1797" max="1797" width="7.7109375" customWidth="1"/>
    <col min="1798" max="1798" width="5.85546875" customWidth="1"/>
    <col min="1799" max="1799" width="23.5703125" customWidth="1"/>
    <col min="1800" max="1800" width="7.7109375" customWidth="1"/>
    <col min="1801" max="1801" width="5.7109375" customWidth="1"/>
    <col min="1802" max="1802" width="19.7109375" customWidth="1"/>
    <col min="1803" max="1803" width="6" customWidth="1"/>
    <col min="1805" max="1805" width="16" customWidth="1"/>
    <col min="2048" max="2048" width="5.7109375" customWidth="1"/>
    <col min="2049" max="2049" width="20.5703125" customWidth="1"/>
    <col min="2050" max="2050" width="7.7109375" customWidth="1"/>
    <col min="2051" max="2051" width="5.7109375" customWidth="1"/>
    <col min="2052" max="2052" width="23.28515625" customWidth="1"/>
    <col min="2053" max="2053" width="7.7109375" customWidth="1"/>
    <col min="2054" max="2054" width="5.85546875" customWidth="1"/>
    <col min="2055" max="2055" width="23.5703125" customWidth="1"/>
    <col min="2056" max="2056" width="7.7109375" customWidth="1"/>
    <col min="2057" max="2057" width="5.7109375" customWidth="1"/>
    <col min="2058" max="2058" width="19.7109375" customWidth="1"/>
    <col min="2059" max="2059" width="6" customWidth="1"/>
    <col min="2061" max="2061" width="16" customWidth="1"/>
    <col min="2304" max="2304" width="5.7109375" customWidth="1"/>
    <col min="2305" max="2305" width="20.5703125" customWidth="1"/>
    <col min="2306" max="2306" width="7.7109375" customWidth="1"/>
    <col min="2307" max="2307" width="5.7109375" customWidth="1"/>
    <col min="2308" max="2308" width="23.28515625" customWidth="1"/>
    <col min="2309" max="2309" width="7.7109375" customWidth="1"/>
    <col min="2310" max="2310" width="5.85546875" customWidth="1"/>
    <col min="2311" max="2311" width="23.5703125" customWidth="1"/>
    <col min="2312" max="2312" width="7.7109375" customWidth="1"/>
    <col min="2313" max="2313" width="5.7109375" customWidth="1"/>
    <col min="2314" max="2314" width="19.7109375" customWidth="1"/>
    <col min="2315" max="2315" width="6" customWidth="1"/>
    <col min="2317" max="2317" width="16" customWidth="1"/>
    <col min="2560" max="2560" width="5.7109375" customWidth="1"/>
    <col min="2561" max="2561" width="20.5703125" customWidth="1"/>
    <col min="2562" max="2562" width="7.7109375" customWidth="1"/>
    <col min="2563" max="2563" width="5.7109375" customWidth="1"/>
    <col min="2564" max="2564" width="23.28515625" customWidth="1"/>
    <col min="2565" max="2565" width="7.7109375" customWidth="1"/>
    <col min="2566" max="2566" width="5.85546875" customWidth="1"/>
    <col min="2567" max="2567" width="23.5703125" customWidth="1"/>
    <col min="2568" max="2568" width="7.7109375" customWidth="1"/>
    <col min="2569" max="2569" width="5.7109375" customWidth="1"/>
    <col min="2570" max="2570" width="19.7109375" customWidth="1"/>
    <col min="2571" max="2571" width="6" customWidth="1"/>
    <col min="2573" max="2573" width="16" customWidth="1"/>
    <col min="2816" max="2816" width="5.7109375" customWidth="1"/>
    <col min="2817" max="2817" width="20.5703125" customWidth="1"/>
    <col min="2818" max="2818" width="7.7109375" customWidth="1"/>
    <col min="2819" max="2819" width="5.7109375" customWidth="1"/>
    <col min="2820" max="2820" width="23.28515625" customWidth="1"/>
    <col min="2821" max="2821" width="7.7109375" customWidth="1"/>
    <col min="2822" max="2822" width="5.85546875" customWidth="1"/>
    <col min="2823" max="2823" width="23.5703125" customWidth="1"/>
    <col min="2824" max="2824" width="7.7109375" customWidth="1"/>
    <col min="2825" max="2825" width="5.7109375" customWidth="1"/>
    <col min="2826" max="2826" width="19.7109375" customWidth="1"/>
    <col min="2827" max="2827" width="6" customWidth="1"/>
    <col min="2829" max="2829" width="16" customWidth="1"/>
    <col min="3072" max="3072" width="5.7109375" customWidth="1"/>
    <col min="3073" max="3073" width="20.5703125" customWidth="1"/>
    <col min="3074" max="3074" width="7.7109375" customWidth="1"/>
    <col min="3075" max="3075" width="5.7109375" customWidth="1"/>
    <col min="3076" max="3076" width="23.28515625" customWidth="1"/>
    <col min="3077" max="3077" width="7.7109375" customWidth="1"/>
    <col min="3078" max="3078" width="5.85546875" customWidth="1"/>
    <col min="3079" max="3079" width="23.5703125" customWidth="1"/>
    <col min="3080" max="3080" width="7.7109375" customWidth="1"/>
    <col min="3081" max="3081" width="5.7109375" customWidth="1"/>
    <col min="3082" max="3082" width="19.7109375" customWidth="1"/>
    <col min="3083" max="3083" width="6" customWidth="1"/>
    <col min="3085" max="3085" width="16" customWidth="1"/>
    <col min="3328" max="3328" width="5.7109375" customWidth="1"/>
    <col min="3329" max="3329" width="20.5703125" customWidth="1"/>
    <col min="3330" max="3330" width="7.7109375" customWidth="1"/>
    <col min="3331" max="3331" width="5.7109375" customWidth="1"/>
    <col min="3332" max="3332" width="23.28515625" customWidth="1"/>
    <col min="3333" max="3333" width="7.7109375" customWidth="1"/>
    <col min="3334" max="3334" width="5.85546875" customWidth="1"/>
    <col min="3335" max="3335" width="23.5703125" customWidth="1"/>
    <col min="3336" max="3336" width="7.7109375" customWidth="1"/>
    <col min="3337" max="3337" width="5.7109375" customWidth="1"/>
    <col min="3338" max="3338" width="19.7109375" customWidth="1"/>
    <col min="3339" max="3339" width="6" customWidth="1"/>
    <col min="3341" max="3341" width="16" customWidth="1"/>
    <col min="3584" max="3584" width="5.7109375" customWidth="1"/>
    <col min="3585" max="3585" width="20.5703125" customWidth="1"/>
    <col min="3586" max="3586" width="7.7109375" customWidth="1"/>
    <col min="3587" max="3587" width="5.7109375" customWidth="1"/>
    <col min="3588" max="3588" width="23.28515625" customWidth="1"/>
    <col min="3589" max="3589" width="7.7109375" customWidth="1"/>
    <col min="3590" max="3590" width="5.85546875" customWidth="1"/>
    <col min="3591" max="3591" width="23.5703125" customWidth="1"/>
    <col min="3592" max="3592" width="7.7109375" customWidth="1"/>
    <col min="3593" max="3593" width="5.7109375" customWidth="1"/>
    <col min="3594" max="3594" width="19.7109375" customWidth="1"/>
    <col min="3595" max="3595" width="6" customWidth="1"/>
    <col min="3597" max="3597" width="16" customWidth="1"/>
    <col min="3840" max="3840" width="5.7109375" customWidth="1"/>
    <col min="3841" max="3841" width="20.5703125" customWidth="1"/>
    <col min="3842" max="3842" width="7.7109375" customWidth="1"/>
    <col min="3843" max="3843" width="5.7109375" customWidth="1"/>
    <col min="3844" max="3844" width="23.28515625" customWidth="1"/>
    <col min="3845" max="3845" width="7.7109375" customWidth="1"/>
    <col min="3846" max="3846" width="5.85546875" customWidth="1"/>
    <col min="3847" max="3847" width="23.5703125" customWidth="1"/>
    <col min="3848" max="3848" width="7.7109375" customWidth="1"/>
    <col min="3849" max="3849" width="5.7109375" customWidth="1"/>
    <col min="3850" max="3850" width="19.7109375" customWidth="1"/>
    <col min="3851" max="3851" width="6" customWidth="1"/>
    <col min="3853" max="3853" width="16" customWidth="1"/>
    <col min="4096" max="4096" width="5.7109375" customWidth="1"/>
    <col min="4097" max="4097" width="20.5703125" customWidth="1"/>
    <col min="4098" max="4098" width="7.7109375" customWidth="1"/>
    <col min="4099" max="4099" width="5.7109375" customWidth="1"/>
    <col min="4100" max="4100" width="23.28515625" customWidth="1"/>
    <col min="4101" max="4101" width="7.7109375" customWidth="1"/>
    <col min="4102" max="4102" width="5.85546875" customWidth="1"/>
    <col min="4103" max="4103" width="23.5703125" customWidth="1"/>
    <col min="4104" max="4104" width="7.7109375" customWidth="1"/>
    <col min="4105" max="4105" width="5.7109375" customWidth="1"/>
    <col min="4106" max="4106" width="19.7109375" customWidth="1"/>
    <col min="4107" max="4107" width="6" customWidth="1"/>
    <col min="4109" max="4109" width="16" customWidth="1"/>
    <col min="4352" max="4352" width="5.7109375" customWidth="1"/>
    <col min="4353" max="4353" width="20.5703125" customWidth="1"/>
    <col min="4354" max="4354" width="7.7109375" customWidth="1"/>
    <col min="4355" max="4355" width="5.7109375" customWidth="1"/>
    <col min="4356" max="4356" width="23.28515625" customWidth="1"/>
    <col min="4357" max="4357" width="7.7109375" customWidth="1"/>
    <col min="4358" max="4358" width="5.85546875" customWidth="1"/>
    <col min="4359" max="4359" width="23.5703125" customWidth="1"/>
    <col min="4360" max="4360" width="7.7109375" customWidth="1"/>
    <col min="4361" max="4361" width="5.7109375" customWidth="1"/>
    <col min="4362" max="4362" width="19.7109375" customWidth="1"/>
    <col min="4363" max="4363" width="6" customWidth="1"/>
    <col min="4365" max="4365" width="16" customWidth="1"/>
    <col min="4608" max="4608" width="5.7109375" customWidth="1"/>
    <col min="4609" max="4609" width="20.5703125" customWidth="1"/>
    <col min="4610" max="4610" width="7.7109375" customWidth="1"/>
    <col min="4611" max="4611" width="5.7109375" customWidth="1"/>
    <col min="4612" max="4612" width="23.28515625" customWidth="1"/>
    <col min="4613" max="4613" width="7.7109375" customWidth="1"/>
    <col min="4614" max="4614" width="5.85546875" customWidth="1"/>
    <col min="4615" max="4615" width="23.5703125" customWidth="1"/>
    <col min="4616" max="4616" width="7.7109375" customWidth="1"/>
    <col min="4617" max="4617" width="5.7109375" customWidth="1"/>
    <col min="4618" max="4618" width="19.7109375" customWidth="1"/>
    <col min="4619" max="4619" width="6" customWidth="1"/>
    <col min="4621" max="4621" width="16" customWidth="1"/>
    <col min="4864" max="4864" width="5.7109375" customWidth="1"/>
    <col min="4865" max="4865" width="20.5703125" customWidth="1"/>
    <col min="4866" max="4866" width="7.7109375" customWidth="1"/>
    <col min="4867" max="4867" width="5.7109375" customWidth="1"/>
    <col min="4868" max="4868" width="23.28515625" customWidth="1"/>
    <col min="4869" max="4869" width="7.7109375" customWidth="1"/>
    <col min="4870" max="4870" width="5.85546875" customWidth="1"/>
    <col min="4871" max="4871" width="23.5703125" customWidth="1"/>
    <col min="4872" max="4872" width="7.7109375" customWidth="1"/>
    <col min="4873" max="4873" width="5.7109375" customWidth="1"/>
    <col min="4874" max="4874" width="19.7109375" customWidth="1"/>
    <col min="4875" max="4875" width="6" customWidth="1"/>
    <col min="4877" max="4877" width="16" customWidth="1"/>
    <col min="5120" max="5120" width="5.7109375" customWidth="1"/>
    <col min="5121" max="5121" width="20.5703125" customWidth="1"/>
    <col min="5122" max="5122" width="7.7109375" customWidth="1"/>
    <col min="5123" max="5123" width="5.7109375" customWidth="1"/>
    <col min="5124" max="5124" width="23.28515625" customWidth="1"/>
    <col min="5125" max="5125" width="7.7109375" customWidth="1"/>
    <col min="5126" max="5126" width="5.85546875" customWidth="1"/>
    <col min="5127" max="5127" width="23.5703125" customWidth="1"/>
    <col min="5128" max="5128" width="7.7109375" customWidth="1"/>
    <col min="5129" max="5129" width="5.7109375" customWidth="1"/>
    <col min="5130" max="5130" width="19.7109375" customWidth="1"/>
    <col min="5131" max="5131" width="6" customWidth="1"/>
    <col min="5133" max="5133" width="16" customWidth="1"/>
    <col min="5376" max="5376" width="5.7109375" customWidth="1"/>
    <col min="5377" max="5377" width="20.5703125" customWidth="1"/>
    <col min="5378" max="5378" width="7.7109375" customWidth="1"/>
    <col min="5379" max="5379" width="5.7109375" customWidth="1"/>
    <col min="5380" max="5380" width="23.28515625" customWidth="1"/>
    <col min="5381" max="5381" width="7.7109375" customWidth="1"/>
    <col min="5382" max="5382" width="5.85546875" customWidth="1"/>
    <col min="5383" max="5383" width="23.5703125" customWidth="1"/>
    <col min="5384" max="5384" width="7.7109375" customWidth="1"/>
    <col min="5385" max="5385" width="5.7109375" customWidth="1"/>
    <col min="5386" max="5386" width="19.7109375" customWidth="1"/>
    <col min="5387" max="5387" width="6" customWidth="1"/>
    <col min="5389" max="5389" width="16" customWidth="1"/>
    <col min="5632" max="5632" width="5.7109375" customWidth="1"/>
    <col min="5633" max="5633" width="20.5703125" customWidth="1"/>
    <col min="5634" max="5634" width="7.7109375" customWidth="1"/>
    <col min="5635" max="5635" width="5.7109375" customWidth="1"/>
    <col min="5636" max="5636" width="23.28515625" customWidth="1"/>
    <col min="5637" max="5637" width="7.7109375" customWidth="1"/>
    <col min="5638" max="5638" width="5.85546875" customWidth="1"/>
    <col min="5639" max="5639" width="23.5703125" customWidth="1"/>
    <col min="5640" max="5640" width="7.7109375" customWidth="1"/>
    <col min="5641" max="5641" width="5.7109375" customWidth="1"/>
    <col min="5642" max="5642" width="19.7109375" customWidth="1"/>
    <col min="5643" max="5643" width="6" customWidth="1"/>
    <col min="5645" max="5645" width="16" customWidth="1"/>
    <col min="5888" max="5888" width="5.7109375" customWidth="1"/>
    <col min="5889" max="5889" width="20.5703125" customWidth="1"/>
    <col min="5890" max="5890" width="7.7109375" customWidth="1"/>
    <col min="5891" max="5891" width="5.7109375" customWidth="1"/>
    <col min="5892" max="5892" width="23.28515625" customWidth="1"/>
    <col min="5893" max="5893" width="7.7109375" customWidth="1"/>
    <col min="5894" max="5894" width="5.85546875" customWidth="1"/>
    <col min="5895" max="5895" width="23.5703125" customWidth="1"/>
    <col min="5896" max="5896" width="7.7109375" customWidth="1"/>
    <col min="5897" max="5897" width="5.7109375" customWidth="1"/>
    <col min="5898" max="5898" width="19.7109375" customWidth="1"/>
    <col min="5899" max="5899" width="6" customWidth="1"/>
    <col min="5901" max="5901" width="16" customWidth="1"/>
    <col min="6144" max="6144" width="5.7109375" customWidth="1"/>
    <col min="6145" max="6145" width="20.5703125" customWidth="1"/>
    <col min="6146" max="6146" width="7.7109375" customWidth="1"/>
    <col min="6147" max="6147" width="5.7109375" customWidth="1"/>
    <col min="6148" max="6148" width="23.28515625" customWidth="1"/>
    <col min="6149" max="6149" width="7.7109375" customWidth="1"/>
    <col min="6150" max="6150" width="5.85546875" customWidth="1"/>
    <col min="6151" max="6151" width="23.5703125" customWidth="1"/>
    <col min="6152" max="6152" width="7.7109375" customWidth="1"/>
    <col min="6153" max="6153" width="5.7109375" customWidth="1"/>
    <col min="6154" max="6154" width="19.7109375" customWidth="1"/>
    <col min="6155" max="6155" width="6" customWidth="1"/>
    <col min="6157" max="6157" width="16" customWidth="1"/>
    <col min="6400" max="6400" width="5.7109375" customWidth="1"/>
    <col min="6401" max="6401" width="20.5703125" customWidth="1"/>
    <col min="6402" max="6402" width="7.7109375" customWidth="1"/>
    <col min="6403" max="6403" width="5.7109375" customWidth="1"/>
    <col min="6404" max="6404" width="23.28515625" customWidth="1"/>
    <col min="6405" max="6405" width="7.7109375" customWidth="1"/>
    <col min="6406" max="6406" width="5.85546875" customWidth="1"/>
    <col min="6407" max="6407" width="23.5703125" customWidth="1"/>
    <col min="6408" max="6408" width="7.7109375" customWidth="1"/>
    <col min="6409" max="6409" width="5.7109375" customWidth="1"/>
    <col min="6410" max="6410" width="19.7109375" customWidth="1"/>
    <col min="6411" max="6411" width="6" customWidth="1"/>
    <col min="6413" max="6413" width="16" customWidth="1"/>
    <col min="6656" max="6656" width="5.7109375" customWidth="1"/>
    <col min="6657" max="6657" width="20.5703125" customWidth="1"/>
    <col min="6658" max="6658" width="7.7109375" customWidth="1"/>
    <col min="6659" max="6659" width="5.7109375" customWidth="1"/>
    <col min="6660" max="6660" width="23.28515625" customWidth="1"/>
    <col min="6661" max="6661" width="7.7109375" customWidth="1"/>
    <col min="6662" max="6662" width="5.85546875" customWidth="1"/>
    <col min="6663" max="6663" width="23.5703125" customWidth="1"/>
    <col min="6664" max="6664" width="7.7109375" customWidth="1"/>
    <col min="6665" max="6665" width="5.7109375" customWidth="1"/>
    <col min="6666" max="6666" width="19.7109375" customWidth="1"/>
    <col min="6667" max="6667" width="6" customWidth="1"/>
    <col min="6669" max="6669" width="16" customWidth="1"/>
    <col min="6912" max="6912" width="5.7109375" customWidth="1"/>
    <col min="6913" max="6913" width="20.5703125" customWidth="1"/>
    <col min="6914" max="6914" width="7.7109375" customWidth="1"/>
    <col min="6915" max="6915" width="5.7109375" customWidth="1"/>
    <col min="6916" max="6916" width="23.28515625" customWidth="1"/>
    <col min="6917" max="6917" width="7.7109375" customWidth="1"/>
    <col min="6918" max="6918" width="5.85546875" customWidth="1"/>
    <col min="6919" max="6919" width="23.5703125" customWidth="1"/>
    <col min="6920" max="6920" width="7.7109375" customWidth="1"/>
    <col min="6921" max="6921" width="5.7109375" customWidth="1"/>
    <col min="6922" max="6922" width="19.7109375" customWidth="1"/>
    <col min="6923" max="6923" width="6" customWidth="1"/>
    <col min="6925" max="6925" width="16" customWidth="1"/>
    <col min="7168" max="7168" width="5.7109375" customWidth="1"/>
    <col min="7169" max="7169" width="20.5703125" customWidth="1"/>
    <col min="7170" max="7170" width="7.7109375" customWidth="1"/>
    <col min="7171" max="7171" width="5.7109375" customWidth="1"/>
    <col min="7172" max="7172" width="23.28515625" customWidth="1"/>
    <col min="7173" max="7173" width="7.7109375" customWidth="1"/>
    <col min="7174" max="7174" width="5.85546875" customWidth="1"/>
    <col min="7175" max="7175" width="23.5703125" customWidth="1"/>
    <col min="7176" max="7176" width="7.7109375" customWidth="1"/>
    <col min="7177" max="7177" width="5.7109375" customWidth="1"/>
    <col min="7178" max="7178" width="19.7109375" customWidth="1"/>
    <col min="7179" max="7179" width="6" customWidth="1"/>
    <col min="7181" max="7181" width="16" customWidth="1"/>
    <col min="7424" max="7424" width="5.7109375" customWidth="1"/>
    <col min="7425" max="7425" width="20.5703125" customWidth="1"/>
    <col min="7426" max="7426" width="7.7109375" customWidth="1"/>
    <col min="7427" max="7427" width="5.7109375" customWidth="1"/>
    <col min="7428" max="7428" width="23.28515625" customWidth="1"/>
    <col min="7429" max="7429" width="7.7109375" customWidth="1"/>
    <col min="7430" max="7430" width="5.85546875" customWidth="1"/>
    <col min="7431" max="7431" width="23.5703125" customWidth="1"/>
    <col min="7432" max="7432" width="7.7109375" customWidth="1"/>
    <col min="7433" max="7433" width="5.7109375" customWidth="1"/>
    <col min="7434" max="7434" width="19.7109375" customWidth="1"/>
    <col min="7435" max="7435" width="6" customWidth="1"/>
    <col min="7437" max="7437" width="16" customWidth="1"/>
    <col min="7680" max="7680" width="5.7109375" customWidth="1"/>
    <col min="7681" max="7681" width="20.5703125" customWidth="1"/>
    <col min="7682" max="7682" width="7.7109375" customWidth="1"/>
    <col min="7683" max="7683" width="5.7109375" customWidth="1"/>
    <col min="7684" max="7684" width="23.28515625" customWidth="1"/>
    <col min="7685" max="7685" width="7.7109375" customWidth="1"/>
    <col min="7686" max="7686" width="5.85546875" customWidth="1"/>
    <col min="7687" max="7687" width="23.5703125" customWidth="1"/>
    <col min="7688" max="7688" width="7.7109375" customWidth="1"/>
    <col min="7689" max="7689" width="5.7109375" customWidth="1"/>
    <col min="7690" max="7690" width="19.7109375" customWidth="1"/>
    <col min="7691" max="7691" width="6" customWidth="1"/>
    <col min="7693" max="7693" width="16" customWidth="1"/>
    <col min="7936" max="7936" width="5.7109375" customWidth="1"/>
    <col min="7937" max="7937" width="20.5703125" customWidth="1"/>
    <col min="7938" max="7938" width="7.7109375" customWidth="1"/>
    <col min="7939" max="7939" width="5.7109375" customWidth="1"/>
    <col min="7940" max="7940" width="23.28515625" customWidth="1"/>
    <col min="7941" max="7941" width="7.7109375" customWidth="1"/>
    <col min="7942" max="7942" width="5.85546875" customWidth="1"/>
    <col min="7943" max="7943" width="23.5703125" customWidth="1"/>
    <col min="7944" max="7944" width="7.7109375" customWidth="1"/>
    <col min="7945" max="7945" width="5.7109375" customWidth="1"/>
    <col min="7946" max="7946" width="19.7109375" customWidth="1"/>
    <col min="7947" max="7947" width="6" customWidth="1"/>
    <col min="7949" max="7949" width="16" customWidth="1"/>
    <col min="8192" max="8192" width="5.7109375" customWidth="1"/>
    <col min="8193" max="8193" width="20.5703125" customWidth="1"/>
    <col min="8194" max="8194" width="7.7109375" customWidth="1"/>
    <col min="8195" max="8195" width="5.7109375" customWidth="1"/>
    <col min="8196" max="8196" width="23.28515625" customWidth="1"/>
    <col min="8197" max="8197" width="7.7109375" customWidth="1"/>
    <col min="8198" max="8198" width="5.85546875" customWidth="1"/>
    <col min="8199" max="8199" width="23.5703125" customWidth="1"/>
    <col min="8200" max="8200" width="7.7109375" customWidth="1"/>
    <col min="8201" max="8201" width="5.7109375" customWidth="1"/>
    <col min="8202" max="8202" width="19.7109375" customWidth="1"/>
    <col min="8203" max="8203" width="6" customWidth="1"/>
    <col min="8205" max="8205" width="16" customWidth="1"/>
    <col min="8448" max="8448" width="5.7109375" customWidth="1"/>
    <col min="8449" max="8449" width="20.5703125" customWidth="1"/>
    <col min="8450" max="8450" width="7.7109375" customWidth="1"/>
    <col min="8451" max="8451" width="5.7109375" customWidth="1"/>
    <col min="8452" max="8452" width="23.28515625" customWidth="1"/>
    <col min="8453" max="8453" width="7.7109375" customWidth="1"/>
    <col min="8454" max="8454" width="5.85546875" customWidth="1"/>
    <col min="8455" max="8455" width="23.5703125" customWidth="1"/>
    <col min="8456" max="8456" width="7.7109375" customWidth="1"/>
    <col min="8457" max="8457" width="5.7109375" customWidth="1"/>
    <col min="8458" max="8458" width="19.7109375" customWidth="1"/>
    <col min="8459" max="8459" width="6" customWidth="1"/>
    <col min="8461" max="8461" width="16" customWidth="1"/>
    <col min="8704" max="8704" width="5.7109375" customWidth="1"/>
    <col min="8705" max="8705" width="20.5703125" customWidth="1"/>
    <col min="8706" max="8706" width="7.7109375" customWidth="1"/>
    <col min="8707" max="8707" width="5.7109375" customWidth="1"/>
    <col min="8708" max="8708" width="23.28515625" customWidth="1"/>
    <col min="8709" max="8709" width="7.7109375" customWidth="1"/>
    <col min="8710" max="8710" width="5.85546875" customWidth="1"/>
    <col min="8711" max="8711" width="23.5703125" customWidth="1"/>
    <col min="8712" max="8712" width="7.7109375" customWidth="1"/>
    <col min="8713" max="8713" width="5.7109375" customWidth="1"/>
    <col min="8714" max="8714" width="19.7109375" customWidth="1"/>
    <col min="8715" max="8715" width="6" customWidth="1"/>
    <col min="8717" max="8717" width="16" customWidth="1"/>
    <col min="8960" max="8960" width="5.7109375" customWidth="1"/>
    <col min="8961" max="8961" width="20.5703125" customWidth="1"/>
    <col min="8962" max="8962" width="7.7109375" customWidth="1"/>
    <col min="8963" max="8963" width="5.7109375" customWidth="1"/>
    <col min="8964" max="8964" width="23.28515625" customWidth="1"/>
    <col min="8965" max="8965" width="7.7109375" customWidth="1"/>
    <col min="8966" max="8966" width="5.85546875" customWidth="1"/>
    <col min="8967" max="8967" width="23.5703125" customWidth="1"/>
    <col min="8968" max="8968" width="7.7109375" customWidth="1"/>
    <col min="8969" max="8969" width="5.7109375" customWidth="1"/>
    <col min="8970" max="8970" width="19.7109375" customWidth="1"/>
    <col min="8971" max="8971" width="6" customWidth="1"/>
    <col min="8973" max="8973" width="16" customWidth="1"/>
    <col min="9216" max="9216" width="5.7109375" customWidth="1"/>
    <col min="9217" max="9217" width="20.5703125" customWidth="1"/>
    <col min="9218" max="9218" width="7.7109375" customWidth="1"/>
    <col min="9219" max="9219" width="5.7109375" customWidth="1"/>
    <col min="9220" max="9220" width="23.28515625" customWidth="1"/>
    <col min="9221" max="9221" width="7.7109375" customWidth="1"/>
    <col min="9222" max="9222" width="5.85546875" customWidth="1"/>
    <col min="9223" max="9223" width="23.5703125" customWidth="1"/>
    <col min="9224" max="9224" width="7.7109375" customWidth="1"/>
    <col min="9225" max="9225" width="5.7109375" customWidth="1"/>
    <col min="9226" max="9226" width="19.7109375" customWidth="1"/>
    <col min="9227" max="9227" width="6" customWidth="1"/>
    <col min="9229" max="9229" width="16" customWidth="1"/>
    <col min="9472" max="9472" width="5.7109375" customWidth="1"/>
    <col min="9473" max="9473" width="20.5703125" customWidth="1"/>
    <col min="9474" max="9474" width="7.7109375" customWidth="1"/>
    <col min="9475" max="9475" width="5.7109375" customWidth="1"/>
    <col min="9476" max="9476" width="23.28515625" customWidth="1"/>
    <col min="9477" max="9477" width="7.7109375" customWidth="1"/>
    <col min="9478" max="9478" width="5.85546875" customWidth="1"/>
    <col min="9479" max="9479" width="23.5703125" customWidth="1"/>
    <col min="9480" max="9480" width="7.7109375" customWidth="1"/>
    <col min="9481" max="9481" width="5.7109375" customWidth="1"/>
    <col min="9482" max="9482" width="19.7109375" customWidth="1"/>
    <col min="9483" max="9483" width="6" customWidth="1"/>
    <col min="9485" max="9485" width="16" customWidth="1"/>
    <col min="9728" max="9728" width="5.7109375" customWidth="1"/>
    <col min="9729" max="9729" width="20.5703125" customWidth="1"/>
    <col min="9730" max="9730" width="7.7109375" customWidth="1"/>
    <col min="9731" max="9731" width="5.7109375" customWidth="1"/>
    <col min="9732" max="9732" width="23.28515625" customWidth="1"/>
    <col min="9733" max="9733" width="7.7109375" customWidth="1"/>
    <col min="9734" max="9734" width="5.85546875" customWidth="1"/>
    <col min="9735" max="9735" width="23.5703125" customWidth="1"/>
    <col min="9736" max="9736" width="7.7109375" customWidth="1"/>
    <col min="9737" max="9737" width="5.7109375" customWidth="1"/>
    <col min="9738" max="9738" width="19.7109375" customWidth="1"/>
    <col min="9739" max="9739" width="6" customWidth="1"/>
    <col min="9741" max="9741" width="16" customWidth="1"/>
    <col min="9984" max="9984" width="5.7109375" customWidth="1"/>
    <col min="9985" max="9985" width="20.5703125" customWidth="1"/>
    <col min="9986" max="9986" width="7.7109375" customWidth="1"/>
    <col min="9987" max="9987" width="5.7109375" customWidth="1"/>
    <col min="9988" max="9988" width="23.28515625" customWidth="1"/>
    <col min="9989" max="9989" width="7.7109375" customWidth="1"/>
    <col min="9990" max="9990" width="5.85546875" customWidth="1"/>
    <col min="9991" max="9991" width="23.5703125" customWidth="1"/>
    <col min="9992" max="9992" width="7.7109375" customWidth="1"/>
    <col min="9993" max="9993" width="5.7109375" customWidth="1"/>
    <col min="9994" max="9994" width="19.7109375" customWidth="1"/>
    <col min="9995" max="9995" width="6" customWidth="1"/>
    <col min="9997" max="9997" width="16" customWidth="1"/>
    <col min="10240" max="10240" width="5.7109375" customWidth="1"/>
    <col min="10241" max="10241" width="20.5703125" customWidth="1"/>
    <col min="10242" max="10242" width="7.7109375" customWidth="1"/>
    <col min="10243" max="10243" width="5.7109375" customWidth="1"/>
    <col min="10244" max="10244" width="23.28515625" customWidth="1"/>
    <col min="10245" max="10245" width="7.7109375" customWidth="1"/>
    <col min="10246" max="10246" width="5.85546875" customWidth="1"/>
    <col min="10247" max="10247" width="23.5703125" customWidth="1"/>
    <col min="10248" max="10248" width="7.7109375" customWidth="1"/>
    <col min="10249" max="10249" width="5.7109375" customWidth="1"/>
    <col min="10250" max="10250" width="19.7109375" customWidth="1"/>
    <col min="10251" max="10251" width="6" customWidth="1"/>
    <col min="10253" max="10253" width="16" customWidth="1"/>
    <col min="10496" max="10496" width="5.7109375" customWidth="1"/>
    <col min="10497" max="10497" width="20.5703125" customWidth="1"/>
    <col min="10498" max="10498" width="7.7109375" customWidth="1"/>
    <col min="10499" max="10499" width="5.7109375" customWidth="1"/>
    <col min="10500" max="10500" width="23.28515625" customWidth="1"/>
    <col min="10501" max="10501" width="7.7109375" customWidth="1"/>
    <col min="10502" max="10502" width="5.85546875" customWidth="1"/>
    <col min="10503" max="10503" width="23.5703125" customWidth="1"/>
    <col min="10504" max="10504" width="7.7109375" customWidth="1"/>
    <col min="10505" max="10505" width="5.7109375" customWidth="1"/>
    <col min="10506" max="10506" width="19.7109375" customWidth="1"/>
    <col min="10507" max="10507" width="6" customWidth="1"/>
    <col min="10509" max="10509" width="16" customWidth="1"/>
    <col min="10752" max="10752" width="5.7109375" customWidth="1"/>
    <col min="10753" max="10753" width="20.5703125" customWidth="1"/>
    <col min="10754" max="10754" width="7.7109375" customWidth="1"/>
    <col min="10755" max="10755" width="5.7109375" customWidth="1"/>
    <col min="10756" max="10756" width="23.28515625" customWidth="1"/>
    <col min="10757" max="10757" width="7.7109375" customWidth="1"/>
    <col min="10758" max="10758" width="5.85546875" customWidth="1"/>
    <col min="10759" max="10759" width="23.5703125" customWidth="1"/>
    <col min="10760" max="10760" width="7.7109375" customWidth="1"/>
    <col min="10761" max="10761" width="5.7109375" customWidth="1"/>
    <col min="10762" max="10762" width="19.7109375" customWidth="1"/>
    <col min="10763" max="10763" width="6" customWidth="1"/>
    <col min="10765" max="10765" width="16" customWidth="1"/>
    <col min="11008" max="11008" width="5.7109375" customWidth="1"/>
    <col min="11009" max="11009" width="20.5703125" customWidth="1"/>
    <col min="11010" max="11010" width="7.7109375" customWidth="1"/>
    <col min="11011" max="11011" width="5.7109375" customWidth="1"/>
    <col min="11012" max="11012" width="23.28515625" customWidth="1"/>
    <col min="11013" max="11013" width="7.7109375" customWidth="1"/>
    <col min="11014" max="11014" width="5.85546875" customWidth="1"/>
    <col min="11015" max="11015" width="23.5703125" customWidth="1"/>
    <col min="11016" max="11016" width="7.7109375" customWidth="1"/>
    <col min="11017" max="11017" width="5.7109375" customWidth="1"/>
    <col min="11018" max="11018" width="19.7109375" customWidth="1"/>
    <col min="11019" max="11019" width="6" customWidth="1"/>
    <col min="11021" max="11021" width="16" customWidth="1"/>
    <col min="11264" max="11264" width="5.7109375" customWidth="1"/>
    <col min="11265" max="11265" width="20.5703125" customWidth="1"/>
    <col min="11266" max="11266" width="7.7109375" customWidth="1"/>
    <col min="11267" max="11267" width="5.7109375" customWidth="1"/>
    <col min="11268" max="11268" width="23.28515625" customWidth="1"/>
    <col min="11269" max="11269" width="7.7109375" customWidth="1"/>
    <col min="11270" max="11270" width="5.85546875" customWidth="1"/>
    <col min="11271" max="11271" width="23.5703125" customWidth="1"/>
    <col min="11272" max="11272" width="7.7109375" customWidth="1"/>
    <col min="11273" max="11273" width="5.7109375" customWidth="1"/>
    <col min="11274" max="11274" width="19.7109375" customWidth="1"/>
    <col min="11275" max="11275" width="6" customWidth="1"/>
    <col min="11277" max="11277" width="16" customWidth="1"/>
    <col min="11520" max="11520" width="5.7109375" customWidth="1"/>
    <col min="11521" max="11521" width="20.5703125" customWidth="1"/>
    <col min="11522" max="11522" width="7.7109375" customWidth="1"/>
    <col min="11523" max="11523" width="5.7109375" customWidth="1"/>
    <col min="11524" max="11524" width="23.28515625" customWidth="1"/>
    <col min="11525" max="11525" width="7.7109375" customWidth="1"/>
    <col min="11526" max="11526" width="5.85546875" customWidth="1"/>
    <col min="11527" max="11527" width="23.5703125" customWidth="1"/>
    <col min="11528" max="11528" width="7.7109375" customWidth="1"/>
    <col min="11529" max="11529" width="5.7109375" customWidth="1"/>
    <col min="11530" max="11530" width="19.7109375" customWidth="1"/>
    <col min="11531" max="11531" width="6" customWidth="1"/>
    <col min="11533" max="11533" width="16" customWidth="1"/>
    <col min="11776" max="11776" width="5.7109375" customWidth="1"/>
    <col min="11777" max="11777" width="20.5703125" customWidth="1"/>
    <col min="11778" max="11778" width="7.7109375" customWidth="1"/>
    <col min="11779" max="11779" width="5.7109375" customWidth="1"/>
    <col min="11780" max="11780" width="23.28515625" customWidth="1"/>
    <col min="11781" max="11781" width="7.7109375" customWidth="1"/>
    <col min="11782" max="11782" width="5.85546875" customWidth="1"/>
    <col min="11783" max="11783" width="23.5703125" customWidth="1"/>
    <col min="11784" max="11784" width="7.7109375" customWidth="1"/>
    <col min="11785" max="11785" width="5.7109375" customWidth="1"/>
    <col min="11786" max="11786" width="19.7109375" customWidth="1"/>
    <col min="11787" max="11787" width="6" customWidth="1"/>
    <col min="11789" max="11789" width="16" customWidth="1"/>
    <col min="12032" max="12032" width="5.7109375" customWidth="1"/>
    <col min="12033" max="12033" width="20.5703125" customWidth="1"/>
    <col min="12034" max="12034" width="7.7109375" customWidth="1"/>
    <col min="12035" max="12035" width="5.7109375" customWidth="1"/>
    <col min="12036" max="12036" width="23.28515625" customWidth="1"/>
    <col min="12037" max="12037" width="7.7109375" customWidth="1"/>
    <col min="12038" max="12038" width="5.85546875" customWidth="1"/>
    <col min="12039" max="12039" width="23.5703125" customWidth="1"/>
    <col min="12040" max="12040" width="7.7109375" customWidth="1"/>
    <col min="12041" max="12041" width="5.7109375" customWidth="1"/>
    <col min="12042" max="12042" width="19.7109375" customWidth="1"/>
    <col min="12043" max="12043" width="6" customWidth="1"/>
    <col min="12045" max="12045" width="16" customWidth="1"/>
    <col min="12288" max="12288" width="5.7109375" customWidth="1"/>
    <col min="12289" max="12289" width="20.5703125" customWidth="1"/>
    <col min="12290" max="12290" width="7.7109375" customWidth="1"/>
    <col min="12291" max="12291" width="5.7109375" customWidth="1"/>
    <col min="12292" max="12292" width="23.28515625" customWidth="1"/>
    <col min="12293" max="12293" width="7.7109375" customWidth="1"/>
    <col min="12294" max="12294" width="5.85546875" customWidth="1"/>
    <col min="12295" max="12295" width="23.5703125" customWidth="1"/>
    <col min="12296" max="12296" width="7.7109375" customWidth="1"/>
    <col min="12297" max="12297" width="5.7109375" customWidth="1"/>
    <col min="12298" max="12298" width="19.7109375" customWidth="1"/>
    <col min="12299" max="12299" width="6" customWidth="1"/>
    <col min="12301" max="12301" width="16" customWidth="1"/>
    <col min="12544" max="12544" width="5.7109375" customWidth="1"/>
    <col min="12545" max="12545" width="20.5703125" customWidth="1"/>
    <col min="12546" max="12546" width="7.7109375" customWidth="1"/>
    <col min="12547" max="12547" width="5.7109375" customWidth="1"/>
    <col min="12548" max="12548" width="23.28515625" customWidth="1"/>
    <col min="12549" max="12549" width="7.7109375" customWidth="1"/>
    <col min="12550" max="12550" width="5.85546875" customWidth="1"/>
    <col min="12551" max="12551" width="23.5703125" customWidth="1"/>
    <col min="12552" max="12552" width="7.7109375" customWidth="1"/>
    <col min="12553" max="12553" width="5.7109375" customWidth="1"/>
    <col min="12554" max="12554" width="19.7109375" customWidth="1"/>
    <col min="12555" max="12555" width="6" customWidth="1"/>
    <col min="12557" max="12557" width="16" customWidth="1"/>
    <col min="12800" max="12800" width="5.7109375" customWidth="1"/>
    <col min="12801" max="12801" width="20.5703125" customWidth="1"/>
    <col min="12802" max="12802" width="7.7109375" customWidth="1"/>
    <col min="12803" max="12803" width="5.7109375" customWidth="1"/>
    <col min="12804" max="12804" width="23.28515625" customWidth="1"/>
    <col min="12805" max="12805" width="7.7109375" customWidth="1"/>
    <col min="12806" max="12806" width="5.85546875" customWidth="1"/>
    <col min="12807" max="12807" width="23.5703125" customWidth="1"/>
    <col min="12808" max="12808" width="7.7109375" customWidth="1"/>
    <col min="12809" max="12809" width="5.7109375" customWidth="1"/>
    <col min="12810" max="12810" width="19.7109375" customWidth="1"/>
    <col min="12811" max="12811" width="6" customWidth="1"/>
    <col min="12813" max="12813" width="16" customWidth="1"/>
    <col min="13056" max="13056" width="5.7109375" customWidth="1"/>
    <col min="13057" max="13057" width="20.5703125" customWidth="1"/>
    <col min="13058" max="13058" width="7.7109375" customWidth="1"/>
    <col min="13059" max="13059" width="5.7109375" customWidth="1"/>
    <col min="13060" max="13060" width="23.28515625" customWidth="1"/>
    <col min="13061" max="13061" width="7.7109375" customWidth="1"/>
    <col min="13062" max="13062" width="5.85546875" customWidth="1"/>
    <col min="13063" max="13063" width="23.5703125" customWidth="1"/>
    <col min="13064" max="13064" width="7.7109375" customWidth="1"/>
    <col min="13065" max="13065" width="5.7109375" customWidth="1"/>
    <col min="13066" max="13066" width="19.7109375" customWidth="1"/>
    <col min="13067" max="13067" width="6" customWidth="1"/>
    <col min="13069" max="13069" width="16" customWidth="1"/>
    <col min="13312" max="13312" width="5.7109375" customWidth="1"/>
    <col min="13313" max="13313" width="20.5703125" customWidth="1"/>
    <col min="13314" max="13314" width="7.7109375" customWidth="1"/>
    <col min="13315" max="13315" width="5.7109375" customWidth="1"/>
    <col min="13316" max="13316" width="23.28515625" customWidth="1"/>
    <col min="13317" max="13317" width="7.7109375" customWidth="1"/>
    <col min="13318" max="13318" width="5.85546875" customWidth="1"/>
    <col min="13319" max="13319" width="23.5703125" customWidth="1"/>
    <col min="13320" max="13320" width="7.7109375" customWidth="1"/>
    <col min="13321" max="13321" width="5.7109375" customWidth="1"/>
    <col min="13322" max="13322" width="19.7109375" customWidth="1"/>
    <col min="13323" max="13323" width="6" customWidth="1"/>
    <col min="13325" max="13325" width="16" customWidth="1"/>
    <col min="13568" max="13568" width="5.7109375" customWidth="1"/>
    <col min="13569" max="13569" width="20.5703125" customWidth="1"/>
    <col min="13570" max="13570" width="7.7109375" customWidth="1"/>
    <col min="13571" max="13571" width="5.7109375" customWidth="1"/>
    <col min="13572" max="13572" width="23.28515625" customWidth="1"/>
    <col min="13573" max="13573" width="7.7109375" customWidth="1"/>
    <col min="13574" max="13574" width="5.85546875" customWidth="1"/>
    <col min="13575" max="13575" width="23.5703125" customWidth="1"/>
    <col min="13576" max="13576" width="7.7109375" customWidth="1"/>
    <col min="13577" max="13577" width="5.7109375" customWidth="1"/>
    <col min="13578" max="13578" width="19.7109375" customWidth="1"/>
    <col min="13579" max="13579" width="6" customWidth="1"/>
    <col min="13581" max="13581" width="16" customWidth="1"/>
    <col min="13824" max="13824" width="5.7109375" customWidth="1"/>
    <col min="13825" max="13825" width="20.5703125" customWidth="1"/>
    <col min="13826" max="13826" width="7.7109375" customWidth="1"/>
    <col min="13827" max="13827" width="5.7109375" customWidth="1"/>
    <col min="13828" max="13828" width="23.28515625" customWidth="1"/>
    <col min="13829" max="13829" width="7.7109375" customWidth="1"/>
    <col min="13830" max="13830" width="5.85546875" customWidth="1"/>
    <col min="13831" max="13831" width="23.5703125" customWidth="1"/>
    <col min="13832" max="13832" width="7.7109375" customWidth="1"/>
    <col min="13833" max="13833" width="5.7109375" customWidth="1"/>
    <col min="13834" max="13834" width="19.7109375" customWidth="1"/>
    <col min="13835" max="13835" width="6" customWidth="1"/>
    <col min="13837" max="13837" width="16" customWidth="1"/>
    <col min="14080" max="14080" width="5.7109375" customWidth="1"/>
    <col min="14081" max="14081" width="20.5703125" customWidth="1"/>
    <col min="14082" max="14082" width="7.7109375" customWidth="1"/>
    <col min="14083" max="14083" width="5.7109375" customWidth="1"/>
    <col min="14084" max="14084" width="23.28515625" customWidth="1"/>
    <col min="14085" max="14085" width="7.7109375" customWidth="1"/>
    <col min="14086" max="14086" width="5.85546875" customWidth="1"/>
    <col min="14087" max="14087" width="23.5703125" customWidth="1"/>
    <col min="14088" max="14088" width="7.7109375" customWidth="1"/>
    <col min="14089" max="14089" width="5.7109375" customWidth="1"/>
    <col min="14090" max="14090" width="19.7109375" customWidth="1"/>
    <col min="14091" max="14091" width="6" customWidth="1"/>
    <col min="14093" max="14093" width="16" customWidth="1"/>
    <col min="14336" max="14336" width="5.7109375" customWidth="1"/>
    <col min="14337" max="14337" width="20.5703125" customWidth="1"/>
    <col min="14338" max="14338" width="7.7109375" customWidth="1"/>
    <col min="14339" max="14339" width="5.7109375" customWidth="1"/>
    <col min="14340" max="14340" width="23.28515625" customWidth="1"/>
    <col min="14341" max="14341" width="7.7109375" customWidth="1"/>
    <col min="14342" max="14342" width="5.85546875" customWidth="1"/>
    <col min="14343" max="14343" width="23.5703125" customWidth="1"/>
    <col min="14344" max="14344" width="7.7109375" customWidth="1"/>
    <col min="14345" max="14345" width="5.7109375" customWidth="1"/>
    <col min="14346" max="14346" width="19.7109375" customWidth="1"/>
    <col min="14347" max="14347" width="6" customWidth="1"/>
    <col min="14349" max="14349" width="16" customWidth="1"/>
    <col min="14592" max="14592" width="5.7109375" customWidth="1"/>
    <col min="14593" max="14593" width="20.5703125" customWidth="1"/>
    <col min="14594" max="14594" width="7.7109375" customWidth="1"/>
    <col min="14595" max="14595" width="5.7109375" customWidth="1"/>
    <col min="14596" max="14596" width="23.28515625" customWidth="1"/>
    <col min="14597" max="14597" width="7.7109375" customWidth="1"/>
    <col min="14598" max="14598" width="5.85546875" customWidth="1"/>
    <col min="14599" max="14599" width="23.5703125" customWidth="1"/>
    <col min="14600" max="14600" width="7.7109375" customWidth="1"/>
    <col min="14601" max="14601" width="5.7109375" customWidth="1"/>
    <col min="14602" max="14602" width="19.7109375" customWidth="1"/>
    <col min="14603" max="14603" width="6" customWidth="1"/>
    <col min="14605" max="14605" width="16" customWidth="1"/>
    <col min="14848" max="14848" width="5.7109375" customWidth="1"/>
    <col min="14849" max="14849" width="20.5703125" customWidth="1"/>
    <col min="14850" max="14850" width="7.7109375" customWidth="1"/>
    <col min="14851" max="14851" width="5.7109375" customWidth="1"/>
    <col min="14852" max="14852" width="23.28515625" customWidth="1"/>
    <col min="14853" max="14853" width="7.7109375" customWidth="1"/>
    <col min="14854" max="14854" width="5.85546875" customWidth="1"/>
    <col min="14855" max="14855" width="23.5703125" customWidth="1"/>
    <col min="14856" max="14856" width="7.7109375" customWidth="1"/>
    <col min="14857" max="14857" width="5.7109375" customWidth="1"/>
    <col min="14858" max="14858" width="19.7109375" customWidth="1"/>
    <col min="14859" max="14859" width="6" customWidth="1"/>
    <col min="14861" max="14861" width="16" customWidth="1"/>
    <col min="15104" max="15104" width="5.7109375" customWidth="1"/>
    <col min="15105" max="15105" width="20.5703125" customWidth="1"/>
    <col min="15106" max="15106" width="7.7109375" customWidth="1"/>
    <col min="15107" max="15107" width="5.7109375" customWidth="1"/>
    <col min="15108" max="15108" width="23.28515625" customWidth="1"/>
    <col min="15109" max="15109" width="7.7109375" customWidth="1"/>
    <col min="15110" max="15110" width="5.85546875" customWidth="1"/>
    <col min="15111" max="15111" width="23.5703125" customWidth="1"/>
    <col min="15112" max="15112" width="7.7109375" customWidth="1"/>
    <col min="15113" max="15113" width="5.7109375" customWidth="1"/>
    <col min="15114" max="15114" width="19.7109375" customWidth="1"/>
    <col min="15115" max="15115" width="6" customWidth="1"/>
    <col min="15117" max="15117" width="16" customWidth="1"/>
    <col min="15360" max="15360" width="5.7109375" customWidth="1"/>
    <col min="15361" max="15361" width="20.5703125" customWidth="1"/>
    <col min="15362" max="15362" width="7.7109375" customWidth="1"/>
    <col min="15363" max="15363" width="5.7109375" customWidth="1"/>
    <col min="15364" max="15364" width="23.28515625" customWidth="1"/>
    <col min="15365" max="15365" width="7.7109375" customWidth="1"/>
    <col min="15366" max="15366" width="5.85546875" customWidth="1"/>
    <col min="15367" max="15367" width="23.5703125" customWidth="1"/>
    <col min="15368" max="15368" width="7.7109375" customWidth="1"/>
    <col min="15369" max="15369" width="5.7109375" customWidth="1"/>
    <col min="15370" max="15370" width="19.7109375" customWidth="1"/>
    <col min="15371" max="15371" width="6" customWidth="1"/>
    <col min="15373" max="15373" width="16" customWidth="1"/>
    <col min="15616" max="15616" width="5.7109375" customWidth="1"/>
    <col min="15617" max="15617" width="20.5703125" customWidth="1"/>
    <col min="15618" max="15618" width="7.7109375" customWidth="1"/>
    <col min="15619" max="15619" width="5.7109375" customWidth="1"/>
    <col min="15620" max="15620" width="23.28515625" customWidth="1"/>
    <col min="15621" max="15621" width="7.7109375" customWidth="1"/>
    <col min="15622" max="15622" width="5.85546875" customWidth="1"/>
    <col min="15623" max="15623" width="23.5703125" customWidth="1"/>
    <col min="15624" max="15624" width="7.7109375" customWidth="1"/>
    <col min="15625" max="15625" width="5.7109375" customWidth="1"/>
    <col min="15626" max="15626" width="19.7109375" customWidth="1"/>
    <col min="15627" max="15627" width="6" customWidth="1"/>
    <col min="15629" max="15629" width="16" customWidth="1"/>
    <col min="15872" max="15872" width="5.7109375" customWidth="1"/>
    <col min="15873" max="15873" width="20.5703125" customWidth="1"/>
    <col min="15874" max="15874" width="7.7109375" customWidth="1"/>
    <col min="15875" max="15875" width="5.7109375" customWidth="1"/>
    <col min="15876" max="15876" width="23.28515625" customWidth="1"/>
    <col min="15877" max="15877" width="7.7109375" customWidth="1"/>
    <col min="15878" max="15878" width="5.85546875" customWidth="1"/>
    <col min="15879" max="15879" width="23.5703125" customWidth="1"/>
    <col min="15880" max="15880" width="7.7109375" customWidth="1"/>
    <col min="15881" max="15881" width="5.7109375" customWidth="1"/>
    <col min="15882" max="15882" width="19.7109375" customWidth="1"/>
    <col min="15883" max="15883" width="6" customWidth="1"/>
    <col min="15885" max="15885" width="16" customWidth="1"/>
    <col min="16128" max="16128" width="5.7109375" customWidth="1"/>
    <col min="16129" max="16129" width="20.5703125" customWidth="1"/>
    <col min="16130" max="16130" width="7.7109375" customWidth="1"/>
    <col min="16131" max="16131" width="5.7109375" customWidth="1"/>
    <col min="16132" max="16132" width="23.28515625" customWidth="1"/>
    <col min="16133" max="16133" width="7.7109375" customWidth="1"/>
    <col min="16134" max="16134" width="5.85546875" customWidth="1"/>
    <col min="16135" max="16135" width="23.5703125" customWidth="1"/>
    <col min="16136" max="16136" width="7.7109375" customWidth="1"/>
    <col min="16137" max="16137" width="5.7109375" customWidth="1"/>
    <col min="16138" max="16138" width="19.7109375" customWidth="1"/>
    <col min="16139" max="16139" width="6" customWidth="1"/>
    <col min="16141" max="16141" width="16" customWidth="1"/>
  </cols>
  <sheetData>
    <row r="1" spans="2:15" ht="15.75" thickBot="1" x14ac:dyDescent="0.3"/>
    <row r="2" spans="2:15" ht="18" x14ac:dyDescent="0.25">
      <c r="B2" s="247" t="s">
        <v>248</v>
      </c>
      <c r="C2" s="248"/>
      <c r="D2" s="248"/>
      <c r="E2" s="248"/>
      <c r="F2" s="248"/>
      <c r="G2" s="248"/>
      <c r="H2" s="248"/>
      <c r="I2" s="248"/>
      <c r="J2" s="248"/>
      <c r="K2" s="249"/>
    </row>
    <row r="3" spans="2:15" ht="15.75" thickBot="1" x14ac:dyDescent="0.3">
      <c r="B3" s="83"/>
      <c r="C3" s="21"/>
      <c r="D3" s="22"/>
      <c r="E3" s="22"/>
      <c r="F3" s="22"/>
      <c r="G3" s="246" t="s">
        <v>294</v>
      </c>
      <c r="H3" s="246"/>
      <c r="I3" s="246"/>
      <c r="J3" s="246"/>
      <c r="K3" s="170"/>
    </row>
    <row r="4" spans="2:15" s="14" customFormat="1" ht="17.25" thickBot="1" x14ac:dyDescent="0.3">
      <c r="B4" s="232" t="s">
        <v>220</v>
      </c>
      <c r="C4" s="244"/>
      <c r="D4" s="244"/>
      <c r="E4" s="244"/>
      <c r="F4" s="244"/>
      <c r="G4" s="244"/>
      <c r="H4" s="244"/>
      <c r="I4" s="244"/>
      <c r="J4" s="244"/>
      <c r="K4" s="245"/>
      <c r="L4" s="41"/>
    </row>
    <row r="5" spans="2:15" s="17" customFormat="1" x14ac:dyDescent="0.25">
      <c r="B5" s="23"/>
      <c r="C5" s="24" t="s">
        <v>221</v>
      </c>
      <c r="D5" s="24"/>
      <c r="E5" s="24"/>
      <c r="F5" s="24" t="s">
        <v>156</v>
      </c>
      <c r="G5" s="24"/>
      <c r="H5" s="24"/>
      <c r="I5" s="24" t="s">
        <v>224</v>
      </c>
      <c r="J5" s="24"/>
      <c r="K5" s="85"/>
      <c r="L5" s="43"/>
    </row>
    <row r="6" spans="2:15" x14ac:dyDescent="0.25">
      <c r="B6" s="149">
        <v>1</v>
      </c>
      <c r="C6" s="153" t="s">
        <v>261</v>
      </c>
      <c r="D6" s="48" t="s">
        <v>135</v>
      </c>
      <c r="E6" s="146">
        <v>1</v>
      </c>
      <c r="F6" s="47" t="s">
        <v>104</v>
      </c>
      <c r="G6" s="48" t="s">
        <v>96</v>
      </c>
      <c r="H6" s="146">
        <v>1</v>
      </c>
      <c r="I6" s="47" t="s">
        <v>3</v>
      </c>
      <c r="J6" s="48" t="s">
        <v>4</v>
      </c>
      <c r="K6" s="171"/>
      <c r="M6" s="24"/>
      <c r="N6" s="24"/>
      <c r="O6" s="24"/>
    </row>
    <row r="7" spans="2:15" x14ac:dyDescent="0.25">
      <c r="B7" s="149">
        <v>2</v>
      </c>
      <c r="C7" s="153" t="s">
        <v>258</v>
      </c>
      <c r="D7" s="48" t="s">
        <v>135</v>
      </c>
      <c r="E7" s="147">
        <v>2</v>
      </c>
      <c r="F7" s="47" t="s">
        <v>125</v>
      </c>
      <c r="G7" s="48" t="s">
        <v>121</v>
      </c>
      <c r="H7" s="146">
        <v>2</v>
      </c>
      <c r="I7" s="47" t="s">
        <v>5</v>
      </c>
      <c r="J7" s="48" t="s">
        <v>4</v>
      </c>
      <c r="K7" s="171"/>
      <c r="M7" s="146"/>
      <c r="N7" s="47"/>
      <c r="O7" s="48"/>
    </row>
    <row r="8" spans="2:15" x14ac:dyDescent="0.25">
      <c r="B8" s="149">
        <v>3</v>
      </c>
      <c r="C8" s="153" t="s">
        <v>136</v>
      </c>
      <c r="D8" s="48" t="s">
        <v>135</v>
      </c>
      <c r="E8" s="147">
        <v>3</v>
      </c>
      <c r="F8" s="47" t="s">
        <v>152</v>
      </c>
      <c r="G8" s="48" t="s">
        <v>153</v>
      </c>
      <c r="H8" s="146">
        <v>3</v>
      </c>
      <c r="I8" s="47" t="s">
        <v>6</v>
      </c>
      <c r="J8" s="48" t="s">
        <v>4</v>
      </c>
      <c r="K8" s="171"/>
      <c r="M8" s="147"/>
      <c r="N8" s="47"/>
      <c r="O8" s="48"/>
    </row>
    <row r="9" spans="2:15" x14ac:dyDescent="0.25">
      <c r="B9" s="149">
        <v>4</v>
      </c>
      <c r="C9" s="153" t="s">
        <v>138</v>
      </c>
      <c r="D9" s="48" t="s">
        <v>135</v>
      </c>
      <c r="E9" s="147">
        <v>4</v>
      </c>
      <c r="F9" s="47" t="s">
        <v>154</v>
      </c>
      <c r="G9" s="48" t="s">
        <v>153</v>
      </c>
      <c r="H9" s="146">
        <v>4</v>
      </c>
      <c r="I9" s="47" t="s">
        <v>9</v>
      </c>
      <c r="J9" s="48" t="s">
        <v>4</v>
      </c>
      <c r="K9" s="171"/>
      <c r="M9" s="147"/>
      <c r="N9" s="47"/>
      <c r="O9" s="48"/>
    </row>
    <row r="10" spans="2:15" x14ac:dyDescent="0.25">
      <c r="B10" s="149">
        <v>5</v>
      </c>
      <c r="C10" s="153" t="s">
        <v>262</v>
      </c>
      <c r="D10" s="48" t="s">
        <v>135</v>
      </c>
      <c r="E10" s="147">
        <v>5</v>
      </c>
      <c r="F10" s="47" t="s">
        <v>155</v>
      </c>
      <c r="G10" s="48" t="s">
        <v>153</v>
      </c>
      <c r="H10" s="146">
        <v>5</v>
      </c>
      <c r="I10" s="47" t="s">
        <v>10</v>
      </c>
      <c r="J10" s="48" t="s">
        <v>4</v>
      </c>
      <c r="K10" s="171"/>
      <c r="M10" s="147"/>
      <c r="N10" s="47"/>
      <c r="O10" s="48"/>
    </row>
    <row r="11" spans="2:15" x14ac:dyDescent="0.25">
      <c r="B11" s="149">
        <v>6</v>
      </c>
      <c r="C11" s="153" t="s">
        <v>139</v>
      </c>
      <c r="D11" s="48" t="s">
        <v>135</v>
      </c>
      <c r="E11" s="147">
        <v>6</v>
      </c>
      <c r="F11" s="47" t="s">
        <v>160</v>
      </c>
      <c r="G11" s="48" t="s">
        <v>153</v>
      </c>
      <c r="H11" s="146">
        <v>6</v>
      </c>
      <c r="I11" s="47" t="s">
        <v>11</v>
      </c>
      <c r="J11" s="48" t="s">
        <v>4</v>
      </c>
      <c r="K11" s="171"/>
      <c r="M11" s="147"/>
      <c r="N11" s="47"/>
      <c r="O11" s="48"/>
    </row>
    <row r="12" spans="2:15" x14ac:dyDescent="0.25">
      <c r="B12" s="149">
        <v>7</v>
      </c>
      <c r="C12" s="153" t="s">
        <v>264</v>
      </c>
      <c r="D12" s="48" t="s">
        <v>135</v>
      </c>
      <c r="E12" s="147">
        <v>7</v>
      </c>
      <c r="F12" s="47" t="s">
        <v>161</v>
      </c>
      <c r="G12" s="48" t="s">
        <v>153</v>
      </c>
      <c r="H12" s="146">
        <v>7</v>
      </c>
      <c r="I12" s="47" t="s">
        <v>13</v>
      </c>
      <c r="J12" s="48" t="s">
        <v>4</v>
      </c>
      <c r="K12" s="171"/>
      <c r="M12" s="147"/>
      <c r="N12" s="47"/>
      <c r="O12" s="48"/>
    </row>
    <row r="13" spans="2:15" x14ac:dyDescent="0.25">
      <c r="B13" s="149">
        <v>8</v>
      </c>
      <c r="C13" s="153" t="s">
        <v>140</v>
      </c>
      <c r="D13" s="48" t="s">
        <v>135</v>
      </c>
      <c r="E13" s="147">
        <v>8</v>
      </c>
      <c r="F13" s="47" t="s">
        <v>162</v>
      </c>
      <c r="G13" s="48" t="s">
        <v>153</v>
      </c>
      <c r="H13" s="146">
        <v>8</v>
      </c>
      <c r="I13" s="47" t="s">
        <v>14</v>
      </c>
      <c r="J13" s="48" t="s">
        <v>4</v>
      </c>
      <c r="K13" s="171"/>
      <c r="M13" s="147"/>
      <c r="N13" s="47"/>
      <c r="O13" s="48"/>
    </row>
    <row r="14" spans="2:15" x14ac:dyDescent="0.25">
      <c r="B14" s="149">
        <v>9</v>
      </c>
      <c r="C14" s="153" t="s">
        <v>265</v>
      </c>
      <c r="D14" s="48" t="s">
        <v>135</v>
      </c>
      <c r="E14" s="147">
        <v>9</v>
      </c>
      <c r="F14" s="47" t="s">
        <v>167</v>
      </c>
      <c r="G14" s="48" t="s">
        <v>153</v>
      </c>
      <c r="H14" s="146">
        <v>9</v>
      </c>
      <c r="I14" s="47" t="s">
        <v>15</v>
      </c>
      <c r="J14" s="48" t="s">
        <v>4</v>
      </c>
      <c r="K14" s="171"/>
      <c r="M14" s="147"/>
      <c r="N14" s="47"/>
      <c r="O14" s="48"/>
    </row>
    <row r="15" spans="2:15" x14ac:dyDescent="0.25">
      <c r="B15" s="149">
        <v>10</v>
      </c>
      <c r="C15" s="153" t="s">
        <v>142</v>
      </c>
      <c r="D15" s="48" t="s">
        <v>135</v>
      </c>
      <c r="E15" s="147">
        <v>10</v>
      </c>
      <c r="F15" s="47" t="s">
        <v>171</v>
      </c>
      <c r="G15" s="48" t="s">
        <v>153</v>
      </c>
      <c r="H15" s="146">
        <v>10</v>
      </c>
      <c r="I15" s="47" t="s">
        <v>23</v>
      </c>
      <c r="J15" s="48" t="s">
        <v>22</v>
      </c>
      <c r="K15" s="171"/>
      <c r="M15" s="147"/>
      <c r="N15" s="47"/>
      <c r="O15" s="48"/>
    </row>
    <row r="16" spans="2:15" x14ac:dyDescent="0.25">
      <c r="B16" s="149">
        <v>11</v>
      </c>
      <c r="C16" s="153" t="s">
        <v>143</v>
      </c>
      <c r="D16" s="48" t="s">
        <v>135</v>
      </c>
      <c r="E16" s="147">
        <v>11</v>
      </c>
      <c r="F16" s="47" t="s">
        <v>172</v>
      </c>
      <c r="G16" s="48" t="s">
        <v>153</v>
      </c>
      <c r="H16" s="146">
        <v>11</v>
      </c>
      <c r="I16" s="47" t="s">
        <v>25</v>
      </c>
      <c r="J16" s="48" t="s">
        <v>22</v>
      </c>
      <c r="K16" s="172"/>
      <c r="M16" s="147"/>
      <c r="N16" s="47"/>
      <c r="O16" s="48"/>
    </row>
    <row r="17" spans="2:16" x14ac:dyDescent="0.25">
      <c r="B17" s="149">
        <v>12</v>
      </c>
      <c r="C17" s="153" t="s">
        <v>146</v>
      </c>
      <c r="D17" s="48" t="s">
        <v>135</v>
      </c>
      <c r="E17" s="147">
        <v>12</v>
      </c>
      <c r="F17" s="47" t="s">
        <v>174</v>
      </c>
      <c r="G17" s="48" t="s">
        <v>153</v>
      </c>
      <c r="H17" s="146">
        <v>12</v>
      </c>
      <c r="I17" s="47" t="s">
        <v>37</v>
      </c>
      <c r="J17" s="48" t="s">
        <v>22</v>
      </c>
      <c r="K17" s="171"/>
      <c r="M17" s="147"/>
      <c r="N17" s="47"/>
      <c r="O17" s="48"/>
    </row>
    <row r="18" spans="2:16" x14ac:dyDescent="0.25">
      <c r="B18" s="149">
        <v>13</v>
      </c>
      <c r="C18" s="153" t="s">
        <v>147</v>
      </c>
      <c r="D18" s="48" t="s">
        <v>135</v>
      </c>
      <c r="E18" s="147">
        <v>13</v>
      </c>
      <c r="F18" s="47" t="s">
        <v>176</v>
      </c>
      <c r="G18" s="48" t="s">
        <v>153</v>
      </c>
      <c r="H18" s="146">
        <v>13</v>
      </c>
      <c r="I18" s="47" t="s">
        <v>39</v>
      </c>
      <c r="J18" s="48" t="s">
        <v>22</v>
      </c>
      <c r="K18" s="172"/>
      <c r="M18" s="147"/>
      <c r="N18" s="47"/>
      <c r="O18" s="48"/>
    </row>
    <row r="19" spans="2:16" x14ac:dyDescent="0.25">
      <c r="B19" s="149">
        <v>14</v>
      </c>
      <c r="C19" s="153" t="s">
        <v>266</v>
      </c>
      <c r="D19" s="48" t="s">
        <v>135</v>
      </c>
      <c r="E19" s="147">
        <v>14</v>
      </c>
      <c r="F19" s="47" t="s">
        <v>188</v>
      </c>
      <c r="G19" s="48" t="s">
        <v>186</v>
      </c>
      <c r="H19" s="146">
        <v>14</v>
      </c>
      <c r="I19" s="47" t="s">
        <v>54</v>
      </c>
      <c r="J19" s="48" t="s">
        <v>47</v>
      </c>
      <c r="K19" s="171"/>
      <c r="M19" s="147"/>
      <c r="N19" s="47"/>
      <c r="O19" s="48"/>
    </row>
    <row r="20" spans="2:16" x14ac:dyDescent="0.25">
      <c r="B20" s="149">
        <v>15</v>
      </c>
      <c r="C20" s="153" t="s">
        <v>148</v>
      </c>
      <c r="D20" s="48" t="s">
        <v>135</v>
      </c>
      <c r="E20" s="147"/>
      <c r="F20" s="22"/>
      <c r="G20" s="22"/>
      <c r="H20" s="146">
        <v>15</v>
      </c>
      <c r="I20" s="47" t="s">
        <v>61</v>
      </c>
      <c r="J20" s="48" t="s">
        <v>47</v>
      </c>
      <c r="K20" s="172"/>
      <c r="M20" s="147"/>
      <c r="N20" s="47"/>
      <c r="O20" s="48"/>
    </row>
    <row r="21" spans="2:16" x14ac:dyDescent="0.25">
      <c r="B21" s="149">
        <v>16</v>
      </c>
      <c r="C21" s="153" t="s">
        <v>149</v>
      </c>
      <c r="D21" s="48" t="s">
        <v>135</v>
      </c>
      <c r="E21" s="147"/>
      <c r="F21" s="22"/>
      <c r="G21" s="22"/>
      <c r="H21" s="146"/>
      <c r="I21" s="47"/>
      <c r="J21" s="48"/>
      <c r="K21" s="172"/>
      <c r="M21" s="24"/>
      <c r="N21" s="24"/>
      <c r="O21" s="24"/>
    </row>
    <row r="22" spans="2:16" x14ac:dyDescent="0.25">
      <c r="B22" s="149">
        <v>17</v>
      </c>
      <c r="C22" s="153" t="s">
        <v>151</v>
      </c>
      <c r="D22" s="48" t="s">
        <v>135</v>
      </c>
      <c r="E22" s="147"/>
      <c r="F22" s="22"/>
      <c r="G22" s="22"/>
      <c r="H22" s="146"/>
      <c r="I22" s="47"/>
      <c r="J22" s="48"/>
      <c r="K22" s="172"/>
      <c r="M22" s="146"/>
      <c r="N22" s="47"/>
      <c r="O22" s="48"/>
    </row>
    <row r="23" spans="2:16" ht="15.75" thickBot="1" x14ac:dyDescent="0.3">
      <c r="B23" s="149">
        <v>18</v>
      </c>
      <c r="C23" s="153" t="s">
        <v>260</v>
      </c>
      <c r="D23" s="48" t="s">
        <v>135</v>
      </c>
      <c r="E23" s="147"/>
      <c r="F23" s="47"/>
      <c r="G23" s="48"/>
      <c r="H23" s="146"/>
      <c r="I23" s="47"/>
      <c r="J23" s="48"/>
      <c r="K23" s="171"/>
      <c r="M23" s="146"/>
      <c r="N23" s="47"/>
      <c r="O23" s="48"/>
    </row>
    <row r="24" spans="2:16" s="14" customFormat="1" ht="17.25" thickBot="1" x14ac:dyDescent="0.3">
      <c r="B24" s="232" t="s">
        <v>225</v>
      </c>
      <c r="C24" s="244"/>
      <c r="D24" s="244"/>
      <c r="E24" s="244"/>
      <c r="F24" s="244"/>
      <c r="G24" s="244"/>
      <c r="H24" s="244"/>
      <c r="I24" s="244"/>
      <c r="J24" s="244"/>
      <c r="K24" s="169"/>
      <c r="L24" s="41"/>
      <c r="M24" s="146"/>
      <c r="N24" s="47"/>
      <c r="O24" s="48"/>
      <c r="P24" s="4"/>
    </row>
    <row r="25" spans="2:16" s="17" customFormat="1" x14ac:dyDescent="0.25">
      <c r="B25" s="23"/>
      <c r="C25" s="24" t="s">
        <v>221</v>
      </c>
      <c r="D25" s="24"/>
      <c r="E25" s="24"/>
      <c r="F25" s="24" t="s">
        <v>156</v>
      </c>
      <c r="G25" s="24"/>
      <c r="H25" s="24"/>
      <c r="I25" s="24" t="s">
        <v>224</v>
      </c>
      <c r="J25" s="24"/>
      <c r="K25" s="85"/>
      <c r="L25" s="43"/>
      <c r="M25" s="146"/>
      <c r="N25"/>
      <c r="O25" s="24"/>
      <c r="P25" s="24"/>
    </row>
    <row r="26" spans="2:16" x14ac:dyDescent="0.25">
      <c r="B26" s="149">
        <v>1</v>
      </c>
      <c r="C26" s="47" t="s">
        <v>71</v>
      </c>
      <c r="D26" s="48" t="s">
        <v>68</v>
      </c>
      <c r="E26" s="146">
        <v>1</v>
      </c>
      <c r="F26" s="47" t="s">
        <v>7</v>
      </c>
      <c r="G26" s="48" t="s">
        <v>4</v>
      </c>
      <c r="H26" s="146">
        <v>1</v>
      </c>
      <c r="I26" s="47" t="s">
        <v>64</v>
      </c>
      <c r="J26" s="48" t="s">
        <v>63</v>
      </c>
      <c r="K26" s="171"/>
      <c r="M26" s="146"/>
      <c r="O26" s="47"/>
      <c r="P26" s="48"/>
    </row>
    <row r="27" spans="2:16" x14ac:dyDescent="0.25">
      <c r="B27" s="149">
        <v>2</v>
      </c>
      <c r="C27" s="47" t="s">
        <v>73</v>
      </c>
      <c r="D27" s="48" t="s">
        <v>68</v>
      </c>
      <c r="E27" s="146">
        <v>2</v>
      </c>
      <c r="F27" s="47" t="s">
        <v>12</v>
      </c>
      <c r="G27" s="48" t="s">
        <v>4</v>
      </c>
      <c r="H27" s="146">
        <v>2</v>
      </c>
      <c r="I27" s="47" t="s">
        <v>65</v>
      </c>
      <c r="J27" s="48" t="s">
        <v>63</v>
      </c>
      <c r="K27" s="171"/>
      <c r="M27" s="146"/>
      <c r="O27" s="47"/>
      <c r="P27" s="48"/>
    </row>
    <row r="28" spans="2:16" x14ac:dyDescent="0.25">
      <c r="B28" s="149">
        <v>3</v>
      </c>
      <c r="C28" s="47" t="s">
        <v>98</v>
      </c>
      <c r="D28" s="48" t="s">
        <v>96</v>
      </c>
      <c r="E28" s="146">
        <v>3</v>
      </c>
      <c r="F28" s="47" t="s">
        <v>26</v>
      </c>
      <c r="G28" s="48" t="s">
        <v>22</v>
      </c>
      <c r="H28" s="146">
        <v>3</v>
      </c>
      <c r="I28" s="47" t="s">
        <v>85</v>
      </c>
      <c r="J28" s="48" t="s">
        <v>82</v>
      </c>
      <c r="K28" s="171"/>
      <c r="M28" s="146"/>
      <c r="O28" s="47"/>
      <c r="P28" s="48"/>
    </row>
    <row r="29" spans="2:16" x14ac:dyDescent="0.25">
      <c r="B29" s="149">
        <v>4</v>
      </c>
      <c r="C29" s="47" t="s">
        <v>99</v>
      </c>
      <c r="D29" s="48" t="s">
        <v>96</v>
      </c>
      <c r="E29" s="147">
        <v>4</v>
      </c>
      <c r="F29" s="47" t="s">
        <v>28</v>
      </c>
      <c r="G29" s="48" t="s">
        <v>22</v>
      </c>
      <c r="H29" s="146">
        <v>4</v>
      </c>
      <c r="I29" s="47" t="s">
        <v>86</v>
      </c>
      <c r="J29" s="48" t="s">
        <v>82</v>
      </c>
      <c r="K29" s="171"/>
      <c r="M29" s="146"/>
      <c r="O29" s="47"/>
      <c r="P29" s="48"/>
    </row>
    <row r="30" spans="2:16" x14ac:dyDescent="0.25">
      <c r="B30" s="149">
        <v>5</v>
      </c>
      <c r="C30" s="47" t="s">
        <v>102</v>
      </c>
      <c r="D30" s="48" t="s">
        <v>96</v>
      </c>
      <c r="E30" s="146">
        <v>5</v>
      </c>
      <c r="F30" s="47" t="s">
        <v>29</v>
      </c>
      <c r="G30" s="48" t="s">
        <v>22</v>
      </c>
      <c r="H30" s="147">
        <v>5</v>
      </c>
      <c r="I30" s="47" t="s">
        <v>120</v>
      </c>
      <c r="J30" s="48" t="s">
        <v>121</v>
      </c>
      <c r="K30" s="171"/>
      <c r="M30" s="146"/>
      <c r="O30" s="47"/>
      <c r="P30" s="48"/>
    </row>
    <row r="31" spans="2:16" x14ac:dyDescent="0.25">
      <c r="B31" s="46">
        <v>6</v>
      </c>
      <c r="C31" s="47" t="s">
        <v>103</v>
      </c>
      <c r="D31" s="48" t="s">
        <v>96</v>
      </c>
      <c r="E31" s="146">
        <v>6</v>
      </c>
      <c r="F31" s="47" t="s">
        <v>30</v>
      </c>
      <c r="G31" s="48" t="s">
        <v>22</v>
      </c>
      <c r="H31" s="147">
        <v>6</v>
      </c>
      <c r="I31" s="47" t="s">
        <v>122</v>
      </c>
      <c r="J31" s="48" t="s">
        <v>121</v>
      </c>
      <c r="K31" s="171"/>
      <c r="M31" s="146"/>
      <c r="O31" s="47"/>
      <c r="P31" s="48"/>
    </row>
    <row r="32" spans="2:16" x14ac:dyDescent="0.25">
      <c r="B32" s="149">
        <v>7</v>
      </c>
      <c r="C32" s="101" t="s">
        <v>263</v>
      </c>
      <c r="D32" s="48" t="s">
        <v>135</v>
      </c>
      <c r="E32" s="146">
        <v>7</v>
      </c>
      <c r="F32" s="47" t="s">
        <v>31</v>
      </c>
      <c r="G32" s="48" t="s">
        <v>22</v>
      </c>
      <c r="H32" s="147">
        <v>7</v>
      </c>
      <c r="I32" s="47" t="s">
        <v>124</v>
      </c>
      <c r="J32" s="48" t="s">
        <v>121</v>
      </c>
      <c r="K32" s="171"/>
      <c r="M32" s="146"/>
      <c r="O32" s="101"/>
      <c r="P32" s="48"/>
    </row>
    <row r="33" spans="2:16" x14ac:dyDescent="0.25">
      <c r="B33" s="149">
        <v>8</v>
      </c>
      <c r="C33" s="101" t="s">
        <v>137</v>
      </c>
      <c r="D33" s="48" t="s">
        <v>135</v>
      </c>
      <c r="E33" s="146">
        <v>8</v>
      </c>
      <c r="F33" s="47" t="s">
        <v>38</v>
      </c>
      <c r="G33" s="48" t="s">
        <v>22</v>
      </c>
      <c r="H33" s="147">
        <v>8</v>
      </c>
      <c r="I33" s="47" t="s">
        <v>126</v>
      </c>
      <c r="J33" s="48" t="s">
        <v>121</v>
      </c>
      <c r="K33" s="171"/>
      <c r="M33" s="146"/>
      <c r="O33" s="101"/>
      <c r="P33" s="48"/>
    </row>
    <row r="34" spans="2:16" x14ac:dyDescent="0.25">
      <c r="B34" s="149">
        <v>9</v>
      </c>
      <c r="C34" s="101" t="s">
        <v>259</v>
      </c>
      <c r="D34" s="48" t="s">
        <v>135</v>
      </c>
      <c r="E34" s="146">
        <v>9</v>
      </c>
      <c r="F34" s="47" t="s">
        <v>43</v>
      </c>
      <c r="G34" s="48" t="s">
        <v>22</v>
      </c>
      <c r="H34" s="147">
        <v>9</v>
      </c>
      <c r="I34" s="47" t="s">
        <v>127</v>
      </c>
      <c r="J34" s="48" t="s">
        <v>121</v>
      </c>
      <c r="K34" s="171"/>
      <c r="M34" s="146"/>
      <c r="O34" s="101"/>
      <c r="P34" s="48"/>
    </row>
    <row r="35" spans="2:16" x14ac:dyDescent="0.25">
      <c r="B35" s="149">
        <v>10</v>
      </c>
      <c r="C35" s="101" t="s">
        <v>144</v>
      </c>
      <c r="D35" s="48" t="s">
        <v>135</v>
      </c>
      <c r="E35" s="146">
        <v>10</v>
      </c>
      <c r="F35" s="47" t="s">
        <v>45</v>
      </c>
      <c r="G35" s="48" t="s">
        <v>22</v>
      </c>
      <c r="H35" s="147">
        <v>10</v>
      </c>
      <c r="I35" s="47" t="s">
        <v>128</v>
      </c>
      <c r="J35" s="48" t="s">
        <v>121</v>
      </c>
      <c r="K35" s="171"/>
      <c r="M35" s="146"/>
      <c r="O35" s="101"/>
      <c r="P35" s="48"/>
    </row>
    <row r="36" spans="2:16" x14ac:dyDescent="0.25">
      <c r="B36" s="149">
        <v>11</v>
      </c>
      <c r="C36" s="101" t="s">
        <v>150</v>
      </c>
      <c r="D36" s="48" t="s">
        <v>135</v>
      </c>
      <c r="E36" s="146">
        <v>11</v>
      </c>
      <c r="F36" s="47" t="s">
        <v>49</v>
      </c>
      <c r="G36" s="48" t="s">
        <v>47</v>
      </c>
      <c r="H36" s="147">
        <v>11</v>
      </c>
      <c r="I36" s="47" t="s">
        <v>129</v>
      </c>
      <c r="J36" s="48" t="s">
        <v>121</v>
      </c>
      <c r="K36" s="171"/>
      <c r="M36" s="146"/>
      <c r="O36" s="101"/>
      <c r="P36" s="48"/>
    </row>
    <row r="37" spans="2:16" x14ac:dyDescent="0.25">
      <c r="B37" s="149">
        <v>12</v>
      </c>
      <c r="C37" s="47" t="s">
        <v>173</v>
      </c>
      <c r="D37" s="48" t="s">
        <v>153</v>
      </c>
      <c r="E37" s="146">
        <v>12</v>
      </c>
      <c r="F37" s="47" t="s">
        <v>58</v>
      </c>
      <c r="G37" s="48" t="s">
        <v>47</v>
      </c>
      <c r="H37" s="147">
        <v>12</v>
      </c>
      <c r="I37" s="47" t="s">
        <v>130</v>
      </c>
      <c r="J37" s="48" t="s">
        <v>121</v>
      </c>
      <c r="K37" s="171"/>
      <c r="O37" s="47"/>
      <c r="P37" s="48"/>
    </row>
    <row r="38" spans="2:16" x14ac:dyDescent="0.25">
      <c r="B38" s="149">
        <v>13</v>
      </c>
      <c r="C38" s="47" t="s">
        <v>196</v>
      </c>
      <c r="D38" s="48" t="s">
        <v>193</v>
      </c>
      <c r="E38" s="146">
        <v>13</v>
      </c>
      <c r="F38" s="47" t="s">
        <v>112</v>
      </c>
      <c r="G38" s="48" t="s">
        <v>110</v>
      </c>
      <c r="H38" s="147">
        <v>13</v>
      </c>
      <c r="I38" s="47" t="s">
        <v>131</v>
      </c>
      <c r="J38" s="48" t="s">
        <v>121</v>
      </c>
      <c r="K38" s="171"/>
      <c r="O38" s="47"/>
      <c r="P38" s="48"/>
    </row>
    <row r="39" spans="2:16" x14ac:dyDescent="0.25">
      <c r="B39" s="149">
        <v>14</v>
      </c>
      <c r="C39" s="47" t="s">
        <v>198</v>
      </c>
      <c r="D39" s="48" t="s">
        <v>193</v>
      </c>
      <c r="E39" s="146">
        <v>14</v>
      </c>
      <c r="F39" s="47" t="s">
        <v>113</v>
      </c>
      <c r="G39" s="48" t="s">
        <v>110</v>
      </c>
      <c r="H39" s="147">
        <v>14</v>
      </c>
      <c r="I39" s="47" t="s">
        <v>132</v>
      </c>
      <c r="J39" s="48" t="s">
        <v>121</v>
      </c>
      <c r="K39" s="171"/>
      <c r="O39" s="47"/>
      <c r="P39" s="48"/>
    </row>
    <row r="40" spans="2:16" x14ac:dyDescent="0.25">
      <c r="B40" s="149"/>
      <c r="C40" s="47"/>
      <c r="D40" s="48"/>
      <c r="E40" s="146">
        <v>15</v>
      </c>
      <c r="F40" s="47" t="s">
        <v>189</v>
      </c>
      <c r="G40" s="48" t="s">
        <v>190</v>
      </c>
      <c r="H40" s="147">
        <v>15</v>
      </c>
      <c r="I40" s="47" t="s">
        <v>185</v>
      </c>
      <c r="J40" s="48" t="s">
        <v>186</v>
      </c>
      <c r="K40" s="171"/>
      <c r="N40" s="24"/>
      <c r="O40" s="24"/>
      <c r="P40" s="24"/>
    </row>
    <row r="41" spans="2:16" x14ac:dyDescent="0.25">
      <c r="B41" s="149"/>
      <c r="C41" s="47"/>
      <c r="D41" s="48"/>
      <c r="E41" s="146">
        <v>16</v>
      </c>
      <c r="F41" s="47" t="s">
        <v>200</v>
      </c>
      <c r="G41" s="48" t="s">
        <v>201</v>
      </c>
      <c r="H41" s="147">
        <v>16</v>
      </c>
      <c r="I41" s="47" t="s">
        <v>187</v>
      </c>
      <c r="J41" s="48" t="s">
        <v>186</v>
      </c>
      <c r="K41" s="171"/>
      <c r="N41" s="146"/>
      <c r="O41" s="47"/>
      <c r="P41" s="48"/>
    </row>
    <row r="42" spans="2:16" ht="15.75" thickBot="1" x14ac:dyDescent="0.3">
      <c r="B42" s="149"/>
      <c r="C42" s="58"/>
      <c r="D42" s="58"/>
      <c r="E42" s="146">
        <v>17</v>
      </c>
      <c r="F42" s="47" t="s">
        <v>208</v>
      </c>
      <c r="G42" s="48" t="s">
        <v>206</v>
      </c>
      <c r="H42" s="147"/>
      <c r="I42" s="22"/>
      <c r="J42" s="22"/>
      <c r="K42" s="171"/>
      <c r="N42" s="146"/>
      <c r="O42" s="47"/>
      <c r="P42" s="48"/>
    </row>
    <row r="43" spans="2:16" ht="17.25" thickBot="1" x14ac:dyDescent="0.3">
      <c r="B43" s="232" t="s">
        <v>226</v>
      </c>
      <c r="C43" s="244"/>
      <c r="D43" s="244"/>
      <c r="E43" s="244"/>
      <c r="F43" s="244"/>
      <c r="G43" s="244"/>
      <c r="H43" s="244"/>
      <c r="I43" s="244"/>
      <c r="J43" s="244"/>
      <c r="K43" s="245"/>
      <c r="N43" s="146"/>
      <c r="O43" s="47"/>
      <c r="P43" s="48"/>
    </row>
    <row r="44" spans="2:16" x14ac:dyDescent="0.25">
      <c r="B44" s="23"/>
      <c r="C44" s="24" t="s">
        <v>221</v>
      </c>
      <c r="D44" s="24"/>
      <c r="E44" s="24"/>
      <c r="F44" s="24" t="s">
        <v>156</v>
      </c>
      <c r="G44" s="24"/>
      <c r="H44" s="24"/>
      <c r="I44" s="24" t="s">
        <v>224</v>
      </c>
      <c r="J44" s="24"/>
      <c r="K44" s="85"/>
      <c r="N44" s="147"/>
      <c r="O44" s="47"/>
      <c r="P44" s="48"/>
    </row>
    <row r="45" spans="2:16" x14ac:dyDescent="0.25">
      <c r="B45" s="149">
        <v>1</v>
      </c>
      <c r="C45" s="47" t="s">
        <v>67</v>
      </c>
      <c r="D45" s="48" t="s">
        <v>68</v>
      </c>
      <c r="E45" s="146">
        <v>1</v>
      </c>
      <c r="F45" s="47" t="s">
        <v>21</v>
      </c>
      <c r="G45" s="48" t="s">
        <v>22</v>
      </c>
      <c r="H45" s="146">
        <v>1</v>
      </c>
      <c r="I45" s="47" t="s">
        <v>16</v>
      </c>
      <c r="J45" s="48" t="s">
        <v>4</v>
      </c>
      <c r="K45" s="171"/>
    </row>
    <row r="46" spans="2:16" x14ac:dyDescent="0.25">
      <c r="B46" s="149">
        <v>2</v>
      </c>
      <c r="C46" s="47" t="s">
        <v>69</v>
      </c>
      <c r="D46" s="48" t="s">
        <v>68</v>
      </c>
      <c r="E46" s="146">
        <v>2</v>
      </c>
      <c r="F46" s="47" t="s">
        <v>24</v>
      </c>
      <c r="G46" s="48" t="s">
        <v>22</v>
      </c>
      <c r="H46" s="146">
        <v>2</v>
      </c>
      <c r="I46" s="47" t="s">
        <v>62</v>
      </c>
      <c r="J46" s="48" t="s">
        <v>63</v>
      </c>
      <c r="K46" s="171"/>
    </row>
    <row r="47" spans="2:16" x14ac:dyDescent="0.25">
      <c r="B47" s="149">
        <v>3</v>
      </c>
      <c r="C47" s="47" t="s">
        <v>70</v>
      </c>
      <c r="D47" s="48" t="s">
        <v>68</v>
      </c>
      <c r="E47" s="146">
        <v>3</v>
      </c>
      <c r="F47" s="47" t="s">
        <v>27</v>
      </c>
      <c r="G47" s="48" t="s">
        <v>22</v>
      </c>
      <c r="H47" s="146">
        <v>3</v>
      </c>
      <c r="I47" s="47" t="s">
        <v>66</v>
      </c>
      <c r="J47" s="48" t="s">
        <v>63</v>
      </c>
      <c r="K47" s="171"/>
    </row>
    <row r="48" spans="2:16" x14ac:dyDescent="0.25">
      <c r="B48" s="149">
        <v>4</v>
      </c>
      <c r="C48" s="47" t="s">
        <v>72</v>
      </c>
      <c r="D48" s="48" t="s">
        <v>68</v>
      </c>
      <c r="E48" s="146">
        <v>4</v>
      </c>
      <c r="F48" s="47" t="s">
        <v>33</v>
      </c>
      <c r="G48" s="48" t="s">
        <v>22</v>
      </c>
      <c r="H48" s="146">
        <v>4</v>
      </c>
      <c r="I48" s="47" t="s">
        <v>81</v>
      </c>
      <c r="J48" s="48" t="s">
        <v>82</v>
      </c>
      <c r="K48" s="172"/>
    </row>
    <row r="49" spans="2:11" x14ac:dyDescent="0.25">
      <c r="B49" s="149">
        <v>5</v>
      </c>
      <c r="C49" s="47" t="s">
        <v>74</v>
      </c>
      <c r="D49" s="48" t="s">
        <v>68</v>
      </c>
      <c r="E49" s="146">
        <v>5</v>
      </c>
      <c r="F49" s="47" t="s">
        <v>34</v>
      </c>
      <c r="G49" s="48" t="s">
        <v>22</v>
      </c>
      <c r="H49" s="146">
        <v>5</v>
      </c>
      <c r="I49" s="47" t="s">
        <v>83</v>
      </c>
      <c r="J49" s="48" t="s">
        <v>82</v>
      </c>
      <c r="K49" s="172"/>
    </row>
    <row r="50" spans="2:11" x14ac:dyDescent="0.25">
      <c r="B50" s="149">
        <v>6</v>
      </c>
      <c r="C50" s="47" t="s">
        <v>100</v>
      </c>
      <c r="D50" s="48" t="s">
        <v>96</v>
      </c>
      <c r="E50" s="146">
        <v>6</v>
      </c>
      <c r="F50" s="47" t="s">
        <v>35</v>
      </c>
      <c r="G50" s="48" t="s">
        <v>22</v>
      </c>
      <c r="H50" s="146">
        <v>6</v>
      </c>
      <c r="I50" s="47" t="s">
        <v>87</v>
      </c>
      <c r="J50" s="48" t="s">
        <v>82</v>
      </c>
      <c r="K50" s="171"/>
    </row>
    <row r="51" spans="2:11" x14ac:dyDescent="0.25">
      <c r="B51" s="149">
        <v>7</v>
      </c>
      <c r="C51" s="47" t="s">
        <v>101</v>
      </c>
      <c r="D51" s="48" t="s">
        <v>96</v>
      </c>
      <c r="E51" s="146">
        <v>7</v>
      </c>
      <c r="F51" s="47" t="s">
        <v>36</v>
      </c>
      <c r="G51" s="48" t="s">
        <v>22</v>
      </c>
      <c r="H51" s="146">
        <v>7</v>
      </c>
      <c r="I51" s="47" t="s">
        <v>88</v>
      </c>
      <c r="J51" s="48" t="s">
        <v>82</v>
      </c>
      <c r="K51" s="171"/>
    </row>
    <row r="52" spans="2:11" x14ac:dyDescent="0.25">
      <c r="B52" s="149">
        <v>8</v>
      </c>
      <c r="C52" s="47" t="s">
        <v>105</v>
      </c>
      <c r="D52" s="48" t="s">
        <v>96</v>
      </c>
      <c r="E52" s="147">
        <v>8</v>
      </c>
      <c r="F52" s="47" t="s">
        <v>41</v>
      </c>
      <c r="G52" s="48" t="s">
        <v>22</v>
      </c>
      <c r="H52" s="146">
        <v>8</v>
      </c>
      <c r="I52" s="47" t="s">
        <v>91</v>
      </c>
      <c r="J52" s="48" t="s">
        <v>90</v>
      </c>
      <c r="K52" s="171"/>
    </row>
    <row r="53" spans="2:11" x14ac:dyDescent="0.25">
      <c r="B53" s="149">
        <v>9</v>
      </c>
      <c r="C53" s="47" t="s">
        <v>123</v>
      </c>
      <c r="D53" s="48" t="s">
        <v>121</v>
      </c>
      <c r="E53" s="146">
        <v>9</v>
      </c>
      <c r="F53" s="47" t="s">
        <v>42</v>
      </c>
      <c r="G53" s="48" t="s">
        <v>22</v>
      </c>
      <c r="H53" s="146">
        <v>9</v>
      </c>
      <c r="I53" s="47" t="s">
        <v>77</v>
      </c>
      <c r="J53" s="48" t="s">
        <v>76</v>
      </c>
      <c r="K53" s="171"/>
    </row>
    <row r="54" spans="2:11" x14ac:dyDescent="0.25">
      <c r="B54" s="149">
        <v>10</v>
      </c>
      <c r="C54" s="101" t="s">
        <v>141</v>
      </c>
      <c r="D54" s="48" t="s">
        <v>135</v>
      </c>
      <c r="E54" s="146">
        <v>10</v>
      </c>
      <c r="F54" s="47" t="s">
        <v>48</v>
      </c>
      <c r="G54" s="48" t="s">
        <v>47</v>
      </c>
      <c r="H54" s="146">
        <v>10</v>
      </c>
      <c r="I54" s="47" t="s">
        <v>78</v>
      </c>
      <c r="J54" s="48" t="s">
        <v>76</v>
      </c>
      <c r="K54" s="171"/>
    </row>
    <row r="55" spans="2:11" x14ac:dyDescent="0.25">
      <c r="B55" s="149">
        <v>11</v>
      </c>
      <c r="C55" s="101" t="s">
        <v>145</v>
      </c>
      <c r="D55" s="48" t="s">
        <v>135</v>
      </c>
      <c r="E55" s="146">
        <v>11</v>
      </c>
      <c r="F55" s="47" t="s">
        <v>50</v>
      </c>
      <c r="G55" s="48" t="s">
        <v>47</v>
      </c>
      <c r="H55" s="146">
        <v>11</v>
      </c>
      <c r="I55" s="47" t="s">
        <v>80</v>
      </c>
      <c r="J55" s="48" t="s">
        <v>76</v>
      </c>
      <c r="K55" s="172"/>
    </row>
    <row r="56" spans="2:11" x14ac:dyDescent="0.25">
      <c r="B56" s="149">
        <v>12</v>
      </c>
      <c r="C56" s="47" t="s">
        <v>159</v>
      </c>
      <c r="D56" s="48" t="s">
        <v>153</v>
      </c>
      <c r="E56" s="146">
        <v>12</v>
      </c>
      <c r="F56" s="47" t="s">
        <v>57</v>
      </c>
      <c r="G56" s="48" t="s">
        <v>47</v>
      </c>
      <c r="H56" s="146">
        <v>12</v>
      </c>
      <c r="I56" s="47" t="s">
        <v>179</v>
      </c>
      <c r="J56" s="48" t="s">
        <v>180</v>
      </c>
      <c r="K56" s="171"/>
    </row>
    <row r="57" spans="2:11" x14ac:dyDescent="0.25">
      <c r="B57" s="149">
        <v>13</v>
      </c>
      <c r="C57" s="47" t="s">
        <v>164</v>
      </c>
      <c r="D57" s="48" t="s">
        <v>153</v>
      </c>
      <c r="E57" s="146">
        <v>13</v>
      </c>
      <c r="F57" s="47" t="s">
        <v>60</v>
      </c>
      <c r="G57" s="48" t="s">
        <v>47</v>
      </c>
      <c r="H57" s="146">
        <v>13</v>
      </c>
      <c r="I57" s="47" t="s">
        <v>181</v>
      </c>
      <c r="J57" s="48" t="s">
        <v>180</v>
      </c>
      <c r="K57" s="172"/>
    </row>
    <row r="58" spans="2:11" x14ac:dyDescent="0.25">
      <c r="B58" s="149">
        <v>14</v>
      </c>
      <c r="C58" s="47" t="s">
        <v>175</v>
      </c>
      <c r="D58" s="48" t="s">
        <v>153</v>
      </c>
      <c r="E58" s="146">
        <v>14</v>
      </c>
      <c r="F58" s="47" t="s">
        <v>114</v>
      </c>
      <c r="G58" s="48" t="s">
        <v>110</v>
      </c>
      <c r="H58" s="146">
        <v>14</v>
      </c>
      <c r="I58" s="47" t="s">
        <v>203</v>
      </c>
      <c r="J58" s="48" t="s">
        <v>201</v>
      </c>
      <c r="K58" s="171"/>
    </row>
    <row r="59" spans="2:11" x14ac:dyDescent="0.25">
      <c r="B59" s="149">
        <v>15</v>
      </c>
      <c r="C59" s="47" t="s">
        <v>192</v>
      </c>
      <c r="D59" s="48" t="s">
        <v>193</v>
      </c>
      <c r="E59" s="146">
        <v>15</v>
      </c>
      <c r="F59" s="47" t="s">
        <v>115</v>
      </c>
      <c r="G59" s="48" t="s">
        <v>110</v>
      </c>
      <c r="H59" s="146">
        <v>15</v>
      </c>
      <c r="I59" s="47" t="s">
        <v>204</v>
      </c>
      <c r="J59" s="48" t="s">
        <v>201</v>
      </c>
      <c r="K59" s="172"/>
    </row>
    <row r="60" spans="2:11" ht="15.75" thickBot="1" x14ac:dyDescent="0.3">
      <c r="B60" s="149">
        <v>16</v>
      </c>
      <c r="C60" s="47" t="s">
        <v>199</v>
      </c>
      <c r="D60" s="48" t="s">
        <v>193</v>
      </c>
      <c r="E60" s="146">
        <v>16</v>
      </c>
      <c r="F60" s="47" t="s">
        <v>118</v>
      </c>
      <c r="G60" s="48" t="s">
        <v>110</v>
      </c>
      <c r="H60" s="146"/>
      <c r="I60" s="22"/>
      <c r="J60" s="22"/>
      <c r="K60" s="171"/>
    </row>
    <row r="61" spans="2:11" ht="17.25" thickBot="1" x14ac:dyDescent="0.3">
      <c r="B61" s="232" t="s">
        <v>227</v>
      </c>
      <c r="C61" s="244"/>
      <c r="D61" s="244"/>
      <c r="E61" s="244"/>
      <c r="F61" s="244"/>
      <c r="G61" s="244"/>
      <c r="H61" s="244"/>
      <c r="I61" s="244"/>
      <c r="J61" s="244"/>
      <c r="K61" s="245"/>
    </row>
    <row r="62" spans="2:11" x14ac:dyDescent="0.25">
      <c r="B62" s="23"/>
      <c r="C62" s="24" t="s">
        <v>221</v>
      </c>
      <c r="D62" s="24"/>
      <c r="E62" s="24"/>
      <c r="F62" s="24" t="s">
        <v>156</v>
      </c>
      <c r="G62" s="24"/>
      <c r="H62" s="24"/>
      <c r="I62" s="24" t="s">
        <v>224</v>
      </c>
      <c r="J62" s="24"/>
      <c r="K62" s="85"/>
    </row>
    <row r="63" spans="2:11" x14ac:dyDescent="0.25">
      <c r="B63" s="46">
        <v>1</v>
      </c>
      <c r="C63" s="47" t="s">
        <v>20</v>
      </c>
      <c r="D63" s="48" t="s">
        <v>18</v>
      </c>
      <c r="E63" s="147">
        <v>1</v>
      </c>
      <c r="F63" s="47" t="s">
        <v>8</v>
      </c>
      <c r="G63" s="48" t="s">
        <v>4</v>
      </c>
      <c r="H63" s="147">
        <v>1</v>
      </c>
      <c r="I63" s="47" t="s">
        <v>84</v>
      </c>
      <c r="J63" s="48" t="s">
        <v>82</v>
      </c>
      <c r="K63" s="172"/>
    </row>
    <row r="64" spans="2:11" x14ac:dyDescent="0.25">
      <c r="B64" s="46">
        <v>2</v>
      </c>
      <c r="C64" s="47" t="s">
        <v>95</v>
      </c>
      <c r="D64" s="48" t="s">
        <v>96</v>
      </c>
      <c r="E64" s="147">
        <v>2</v>
      </c>
      <c r="F64" s="47" t="s">
        <v>32</v>
      </c>
      <c r="G64" s="48" t="s">
        <v>22</v>
      </c>
      <c r="H64" s="147">
        <v>2</v>
      </c>
      <c r="I64" s="47" t="s">
        <v>92</v>
      </c>
      <c r="J64" s="48" t="s">
        <v>93</v>
      </c>
      <c r="K64" s="172"/>
    </row>
    <row r="65" spans="2:11" x14ac:dyDescent="0.25">
      <c r="B65" s="46">
        <v>3</v>
      </c>
      <c r="C65" s="47" t="s">
        <v>97</v>
      </c>
      <c r="D65" s="48" t="s">
        <v>96</v>
      </c>
      <c r="E65" s="147">
        <v>3</v>
      </c>
      <c r="F65" s="47" t="s">
        <v>40</v>
      </c>
      <c r="G65" s="48" t="s">
        <v>22</v>
      </c>
      <c r="H65" s="147">
        <v>3</v>
      </c>
      <c r="I65" s="47" t="s">
        <v>133</v>
      </c>
      <c r="J65" s="48" t="s">
        <v>134</v>
      </c>
      <c r="K65" s="172"/>
    </row>
    <row r="66" spans="2:11" x14ac:dyDescent="0.25">
      <c r="B66" s="46">
        <v>4</v>
      </c>
      <c r="C66" s="47" t="s">
        <v>106</v>
      </c>
      <c r="D66" s="48" t="s">
        <v>107</v>
      </c>
      <c r="E66" s="147">
        <v>4</v>
      </c>
      <c r="F66" s="47" t="s">
        <v>44</v>
      </c>
      <c r="G66" s="48" t="s">
        <v>22</v>
      </c>
      <c r="H66" s="147">
        <v>4</v>
      </c>
      <c r="I66" s="47" t="s">
        <v>156</v>
      </c>
      <c r="J66" s="48" t="s">
        <v>153</v>
      </c>
      <c r="K66" s="172"/>
    </row>
    <row r="67" spans="2:11" x14ac:dyDescent="0.25">
      <c r="B67" s="46">
        <v>5</v>
      </c>
      <c r="C67" s="47" t="s">
        <v>108</v>
      </c>
      <c r="D67" s="48" t="s">
        <v>107</v>
      </c>
      <c r="E67" s="147">
        <v>5</v>
      </c>
      <c r="F67" s="47" t="s">
        <v>269</v>
      </c>
      <c r="G67" s="48" t="s">
        <v>47</v>
      </c>
      <c r="H67" s="147">
        <v>5</v>
      </c>
      <c r="I67" s="47" t="s">
        <v>267</v>
      </c>
      <c r="J67" s="48" t="s">
        <v>153</v>
      </c>
      <c r="K67" s="172"/>
    </row>
    <row r="68" spans="2:11" x14ac:dyDescent="0.25">
      <c r="B68" s="46">
        <v>6</v>
      </c>
      <c r="C68" s="47" t="s">
        <v>194</v>
      </c>
      <c r="D68" s="48" t="s">
        <v>193</v>
      </c>
      <c r="E68" s="147">
        <v>6</v>
      </c>
      <c r="F68" s="47" t="s">
        <v>46</v>
      </c>
      <c r="G68" s="48" t="s">
        <v>47</v>
      </c>
      <c r="H68" s="147">
        <v>6</v>
      </c>
      <c r="I68" s="47" t="s">
        <v>268</v>
      </c>
      <c r="J68" s="48" t="s">
        <v>153</v>
      </c>
      <c r="K68" s="172"/>
    </row>
    <row r="69" spans="2:11" x14ac:dyDescent="0.25">
      <c r="B69" s="46">
        <v>7</v>
      </c>
      <c r="C69" s="47" t="s">
        <v>195</v>
      </c>
      <c r="D69" s="48" t="s">
        <v>193</v>
      </c>
      <c r="E69" s="147">
        <v>7</v>
      </c>
      <c r="F69" s="47" t="s">
        <v>270</v>
      </c>
      <c r="G69" s="48" t="s">
        <v>47</v>
      </c>
      <c r="H69" s="147">
        <v>7</v>
      </c>
      <c r="I69" s="47" t="s">
        <v>157</v>
      </c>
      <c r="J69" s="48" t="s">
        <v>153</v>
      </c>
      <c r="K69" s="172"/>
    </row>
    <row r="70" spans="2:11" x14ac:dyDescent="0.25">
      <c r="B70" s="46">
        <v>8</v>
      </c>
      <c r="C70" s="47" t="s">
        <v>197</v>
      </c>
      <c r="D70" s="48" t="s">
        <v>193</v>
      </c>
      <c r="E70" s="147">
        <v>8</v>
      </c>
      <c r="F70" s="47" t="s">
        <v>51</v>
      </c>
      <c r="G70" s="48" t="s">
        <v>47</v>
      </c>
      <c r="H70" s="147">
        <v>8</v>
      </c>
      <c r="I70" s="47" t="s">
        <v>158</v>
      </c>
      <c r="J70" s="48" t="s">
        <v>153</v>
      </c>
      <c r="K70" s="172"/>
    </row>
    <row r="71" spans="2:11" x14ac:dyDescent="0.25">
      <c r="B71" s="46">
        <v>9</v>
      </c>
      <c r="C71" s="47" t="s">
        <v>116</v>
      </c>
      <c r="D71" s="48" t="s">
        <v>110</v>
      </c>
      <c r="E71" s="147">
        <v>9</v>
      </c>
      <c r="F71" s="47" t="s">
        <v>52</v>
      </c>
      <c r="G71" s="48" t="s">
        <v>47</v>
      </c>
      <c r="H71" s="147">
        <v>9</v>
      </c>
      <c r="I71" s="47" t="s">
        <v>163</v>
      </c>
      <c r="J71" s="48" t="s">
        <v>153</v>
      </c>
      <c r="K71" s="172"/>
    </row>
    <row r="72" spans="2:11" x14ac:dyDescent="0.25">
      <c r="B72" s="46">
        <v>10</v>
      </c>
      <c r="C72" s="47" t="s">
        <v>117</v>
      </c>
      <c r="D72" s="48" t="s">
        <v>110</v>
      </c>
      <c r="E72" s="147">
        <v>10</v>
      </c>
      <c r="F72" s="47" t="s">
        <v>271</v>
      </c>
      <c r="G72" s="48" t="s">
        <v>47</v>
      </c>
      <c r="H72" s="147">
        <v>10</v>
      </c>
      <c r="I72" s="47" t="s">
        <v>165</v>
      </c>
      <c r="J72" s="48" t="s">
        <v>153</v>
      </c>
      <c r="K72" s="172"/>
    </row>
    <row r="73" spans="2:11" x14ac:dyDescent="0.25">
      <c r="B73" s="46"/>
      <c r="C73" s="47"/>
      <c r="D73" s="48"/>
      <c r="E73" s="147">
        <v>11</v>
      </c>
      <c r="F73" s="47" t="s">
        <v>209</v>
      </c>
      <c r="G73" s="48" t="s">
        <v>47</v>
      </c>
      <c r="H73" s="147">
        <v>11</v>
      </c>
      <c r="I73" s="47" t="s">
        <v>166</v>
      </c>
      <c r="J73" s="48" t="s">
        <v>153</v>
      </c>
      <c r="K73" s="172"/>
    </row>
    <row r="74" spans="2:11" x14ac:dyDescent="0.25">
      <c r="B74" s="46"/>
      <c r="C74" s="47"/>
      <c r="D74" s="48"/>
      <c r="E74" s="147">
        <v>12</v>
      </c>
      <c r="F74" s="47" t="s">
        <v>53</v>
      </c>
      <c r="G74" s="48" t="s">
        <v>47</v>
      </c>
      <c r="H74" s="147">
        <v>12</v>
      </c>
      <c r="I74" s="47" t="s">
        <v>168</v>
      </c>
      <c r="J74" s="48" t="s">
        <v>153</v>
      </c>
      <c r="K74" s="172"/>
    </row>
    <row r="75" spans="2:11" x14ac:dyDescent="0.25">
      <c r="B75" s="46"/>
      <c r="C75" s="148"/>
      <c r="D75" s="148"/>
      <c r="E75" s="147">
        <v>13</v>
      </c>
      <c r="F75" s="47" t="s">
        <v>55</v>
      </c>
      <c r="G75" s="48" t="s">
        <v>47</v>
      </c>
      <c r="H75" s="147">
        <v>13</v>
      </c>
      <c r="I75" s="47" t="s">
        <v>169</v>
      </c>
      <c r="J75" s="48" t="s">
        <v>153</v>
      </c>
      <c r="K75" s="172"/>
    </row>
    <row r="76" spans="2:11" x14ac:dyDescent="0.25">
      <c r="B76" s="46"/>
      <c r="C76" s="148"/>
      <c r="D76" s="148"/>
      <c r="E76" s="147">
        <v>14</v>
      </c>
      <c r="F76" s="47" t="s">
        <v>56</v>
      </c>
      <c r="G76" s="48" t="s">
        <v>47</v>
      </c>
      <c r="H76" s="147">
        <v>14</v>
      </c>
      <c r="I76" s="47" t="s">
        <v>170</v>
      </c>
      <c r="J76" s="48" t="s">
        <v>153</v>
      </c>
      <c r="K76" s="172"/>
    </row>
    <row r="77" spans="2:11" x14ac:dyDescent="0.25">
      <c r="B77" s="46"/>
      <c r="C77" s="148"/>
      <c r="D77" s="148"/>
      <c r="E77" s="147">
        <v>15</v>
      </c>
      <c r="F77" s="47" t="s">
        <v>59</v>
      </c>
      <c r="G77" s="48" t="s">
        <v>47</v>
      </c>
      <c r="H77" s="147">
        <v>15</v>
      </c>
      <c r="I77" s="47" t="s">
        <v>177</v>
      </c>
      <c r="J77" s="48" t="s">
        <v>153</v>
      </c>
      <c r="K77" s="172"/>
    </row>
    <row r="78" spans="2:11" x14ac:dyDescent="0.25">
      <c r="B78" s="46"/>
      <c r="C78" s="148"/>
      <c r="D78" s="148"/>
      <c r="E78" s="147">
        <v>16</v>
      </c>
      <c r="F78" s="47" t="s">
        <v>75</v>
      </c>
      <c r="G78" s="48" t="s">
        <v>76</v>
      </c>
      <c r="H78" s="147">
        <v>16</v>
      </c>
      <c r="I78" s="47" t="s">
        <v>178</v>
      </c>
      <c r="J78" s="48" t="s">
        <v>153</v>
      </c>
      <c r="K78" s="172"/>
    </row>
    <row r="79" spans="2:11" x14ac:dyDescent="0.25">
      <c r="B79" s="46"/>
      <c r="C79" s="44"/>
      <c r="D79" s="45"/>
      <c r="E79" s="147">
        <v>17</v>
      </c>
      <c r="F79" s="47" t="s">
        <v>79</v>
      </c>
      <c r="G79" s="48" t="s">
        <v>76</v>
      </c>
      <c r="H79" s="147">
        <v>17</v>
      </c>
      <c r="I79" s="47" t="s">
        <v>182</v>
      </c>
      <c r="J79" s="48" t="s">
        <v>183</v>
      </c>
      <c r="K79" s="174"/>
    </row>
    <row r="80" spans="2:11" x14ac:dyDescent="0.25">
      <c r="B80" s="173"/>
      <c r="C80" s="44"/>
      <c r="D80" s="45"/>
      <c r="E80" s="26"/>
      <c r="F80" s="3"/>
      <c r="G80" s="4"/>
      <c r="H80" s="147">
        <v>18</v>
      </c>
      <c r="I80" s="47" t="s">
        <v>184</v>
      </c>
      <c r="J80" s="48" t="s">
        <v>183</v>
      </c>
      <c r="K80" s="174"/>
    </row>
    <row r="81" spans="2:11" x14ac:dyDescent="0.25">
      <c r="B81" s="173"/>
      <c r="C81" s="44"/>
      <c r="D81" s="45"/>
      <c r="E81" s="26"/>
      <c r="F81" s="54"/>
      <c r="G81" s="51"/>
      <c r="H81" s="147">
        <v>19</v>
      </c>
      <c r="I81" s="47" t="s">
        <v>202</v>
      </c>
      <c r="J81" s="48" t="s">
        <v>201</v>
      </c>
      <c r="K81" s="174"/>
    </row>
    <row r="82" spans="2:11" ht="15.75" thickBot="1" x14ac:dyDescent="0.3">
      <c r="B82" s="175"/>
      <c r="C82" s="176"/>
      <c r="D82" s="176"/>
      <c r="E82" s="176"/>
      <c r="F82" s="176"/>
      <c r="G82" s="176"/>
      <c r="H82" s="151">
        <v>20</v>
      </c>
      <c r="I82" s="98" t="s">
        <v>207</v>
      </c>
      <c r="J82" s="99" t="s">
        <v>206</v>
      </c>
      <c r="K82" s="177"/>
    </row>
    <row r="83" spans="2:11" x14ac:dyDescent="0.25">
      <c r="B83" s="18"/>
      <c r="C83" s="11"/>
      <c r="D83" s="12"/>
      <c r="E83" s="18"/>
      <c r="F83" s="11"/>
      <c r="G83" s="12"/>
      <c r="H83" s="18"/>
      <c r="I83" s="11"/>
      <c r="J83" s="12"/>
      <c r="K83" s="25"/>
    </row>
    <row r="84" spans="2:11" x14ac:dyDescent="0.25">
      <c r="B84" s="18"/>
      <c r="C84" s="11"/>
      <c r="D84" s="12"/>
      <c r="E84" s="18"/>
      <c r="F84" s="11"/>
      <c r="G84" s="12"/>
      <c r="H84" s="18"/>
      <c r="I84" s="11"/>
      <c r="J84" s="12"/>
      <c r="K84" s="25"/>
    </row>
    <row r="85" spans="2:11" x14ac:dyDescent="0.25">
      <c r="B85" s="18"/>
      <c r="C85" s="11"/>
      <c r="D85" s="12"/>
      <c r="E85" s="18"/>
      <c r="F85" s="11"/>
      <c r="G85" s="12"/>
      <c r="H85" s="18"/>
      <c r="I85" s="11"/>
      <c r="J85" s="12"/>
      <c r="K85" s="25"/>
    </row>
    <row r="86" spans="2:11" x14ac:dyDescent="0.25">
      <c r="B86" s="18"/>
      <c r="C86" s="11"/>
      <c r="D86" s="12"/>
      <c r="E86" s="18"/>
      <c r="F86" s="11"/>
      <c r="G86" s="12"/>
      <c r="H86" s="18"/>
      <c r="I86" s="11"/>
      <c r="J86" s="12"/>
      <c r="K86" s="25"/>
    </row>
    <row r="87" spans="2:11" x14ac:dyDescent="0.25">
      <c r="B87" s="18"/>
      <c r="C87" s="11"/>
      <c r="D87" s="12"/>
      <c r="E87" s="18"/>
      <c r="F87" s="11"/>
      <c r="G87" s="12"/>
      <c r="H87" s="18"/>
      <c r="I87" s="11"/>
      <c r="J87" s="12"/>
      <c r="K87" s="25"/>
    </row>
    <row r="88" spans="2:11" x14ac:dyDescent="0.25">
      <c r="B88" s="18"/>
      <c r="C88" s="11"/>
      <c r="D88" s="12"/>
      <c r="E88" s="18"/>
      <c r="F88" s="11"/>
      <c r="G88" s="12"/>
      <c r="H88" s="18"/>
      <c r="I88" s="11"/>
      <c r="J88" s="12"/>
      <c r="K88" s="25"/>
    </row>
    <row r="89" spans="2:11" x14ac:dyDescent="0.25">
      <c r="B89" s="18"/>
      <c r="C89" s="11"/>
      <c r="D89" s="12"/>
      <c r="E89" s="18"/>
      <c r="F89" s="11"/>
      <c r="G89" s="12"/>
      <c r="H89" s="18"/>
      <c r="I89" s="11"/>
      <c r="J89" s="12"/>
      <c r="K89" s="25"/>
    </row>
    <row r="90" spans="2:11" x14ac:dyDescent="0.25">
      <c r="B90" s="18"/>
      <c r="C90" s="11"/>
      <c r="D90" s="12"/>
      <c r="E90" s="18"/>
      <c r="F90" s="11"/>
      <c r="G90" s="12"/>
      <c r="H90" s="18"/>
      <c r="I90" s="11"/>
      <c r="J90" s="12"/>
      <c r="K90" s="25"/>
    </row>
    <row r="91" spans="2:11" x14ac:dyDescent="0.25">
      <c r="B91" s="18"/>
      <c r="C91" s="11"/>
      <c r="D91" s="12"/>
      <c r="E91" s="18"/>
      <c r="F91" s="11"/>
      <c r="G91" s="12"/>
      <c r="H91" s="18"/>
      <c r="I91" s="11"/>
      <c r="J91" s="12"/>
      <c r="K91" s="25"/>
    </row>
    <row r="92" spans="2:11" x14ac:dyDescent="0.25">
      <c r="B92" s="18"/>
      <c r="C92" s="11"/>
      <c r="D92" s="12"/>
      <c r="E92" s="18"/>
      <c r="F92" s="11"/>
      <c r="G92" s="12"/>
      <c r="H92" s="18"/>
      <c r="I92" s="11"/>
      <c r="J92" s="12"/>
      <c r="K92" s="25"/>
    </row>
    <row r="93" spans="2:11" x14ac:dyDescent="0.25">
      <c r="B93" s="18"/>
      <c r="C93" s="11"/>
      <c r="D93" s="12"/>
      <c r="E93" s="18"/>
      <c r="F93" s="11"/>
      <c r="G93" s="12"/>
      <c r="H93" s="18"/>
      <c r="I93" s="11"/>
      <c r="J93" s="12"/>
      <c r="K93" s="25"/>
    </row>
    <row r="94" spans="2:11" x14ac:dyDescent="0.25">
      <c r="B94" s="18"/>
      <c r="C94" s="11"/>
      <c r="D94" s="12"/>
      <c r="E94" s="18"/>
      <c r="F94" s="11"/>
      <c r="G94" s="12"/>
      <c r="H94" s="18"/>
      <c r="I94" s="11"/>
      <c r="J94" s="12"/>
      <c r="K94" s="25"/>
    </row>
    <row r="95" spans="2:11" x14ac:dyDescent="0.25">
      <c r="B95" s="18"/>
      <c r="C95" s="11"/>
      <c r="D95" s="12"/>
      <c r="E95" s="18"/>
      <c r="H95" s="18"/>
      <c r="K95" s="25"/>
    </row>
    <row r="96" spans="2:11" x14ac:dyDescent="0.25">
      <c r="B96" s="20"/>
      <c r="C96" s="11"/>
      <c r="D96" s="11"/>
      <c r="E96" s="11"/>
      <c r="F96" s="19"/>
      <c r="G96" s="19"/>
      <c r="H96" s="19"/>
      <c r="K96" s="25"/>
    </row>
  </sheetData>
  <sortState ref="M56:N102">
    <sortCondition ref="N56:N102"/>
    <sortCondition ref="M56:M102"/>
  </sortState>
  <mergeCells count="6">
    <mergeCell ref="B61:K61"/>
    <mergeCell ref="G3:J3"/>
    <mergeCell ref="B2:K2"/>
    <mergeCell ref="B4:K4"/>
    <mergeCell ref="B24:J24"/>
    <mergeCell ref="B43:K43"/>
  </mergeCells>
  <printOptions horizontalCentered="1" verticalCentered="1" gridLines="1"/>
  <pageMargins left="0.25" right="0.25" top="0.25" bottom="0.25" header="0" footer="0"/>
  <pageSetup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topLeftCell="A19" zoomScaleNormal="100" workbookViewId="0">
      <selection activeCell="F6" sqref="F6"/>
    </sheetView>
  </sheetViews>
  <sheetFormatPr defaultRowHeight="15" x14ac:dyDescent="0.25"/>
  <cols>
    <col min="2" max="2" width="6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292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80"/>
      <c r="S3" s="80"/>
      <c r="T3" s="81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</row>
    <row r="5" spans="2:20" s="10" customFormat="1" ht="18" customHeight="1" x14ac:dyDescent="0.25"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</row>
    <row r="6" spans="2:20" ht="18" customHeight="1" x14ac:dyDescent="0.25">
      <c r="B6" s="138">
        <v>1</v>
      </c>
      <c r="C6" s="124" t="s">
        <v>139</v>
      </c>
      <c r="D6" s="125" t="s">
        <v>135</v>
      </c>
      <c r="E6" s="126">
        <v>2489</v>
      </c>
      <c r="F6" s="127" t="s">
        <v>54</v>
      </c>
      <c r="G6" s="125" t="s">
        <v>47</v>
      </c>
      <c r="H6" s="125">
        <v>1346</v>
      </c>
      <c r="I6" s="127" t="s">
        <v>208</v>
      </c>
      <c r="J6" s="125" t="s">
        <v>206</v>
      </c>
      <c r="K6" s="125">
        <v>989</v>
      </c>
      <c r="L6" s="127" t="s">
        <v>192</v>
      </c>
      <c r="M6" s="125" t="s">
        <v>193</v>
      </c>
      <c r="N6" s="128">
        <v>742</v>
      </c>
    </row>
    <row r="7" spans="2:20" ht="18" customHeight="1" x14ac:dyDescent="0.25">
      <c r="B7" s="138">
        <v>2</v>
      </c>
      <c r="C7" s="127" t="s">
        <v>167</v>
      </c>
      <c r="D7" s="125" t="s">
        <v>153</v>
      </c>
      <c r="E7" s="125">
        <v>2063</v>
      </c>
      <c r="F7" s="124" t="s">
        <v>259</v>
      </c>
      <c r="G7" s="125" t="s">
        <v>135</v>
      </c>
      <c r="H7" s="126">
        <v>1344</v>
      </c>
      <c r="I7" s="127" t="s">
        <v>189</v>
      </c>
      <c r="J7" s="125" t="s">
        <v>190</v>
      </c>
      <c r="K7" s="125">
        <v>970</v>
      </c>
      <c r="L7" s="127" t="s">
        <v>41</v>
      </c>
      <c r="M7" s="125" t="s">
        <v>22</v>
      </c>
      <c r="N7" s="128">
        <v>739</v>
      </c>
    </row>
    <row r="8" spans="2:20" ht="18" customHeight="1" x14ac:dyDescent="0.25">
      <c r="B8" s="138">
        <v>3</v>
      </c>
      <c r="C8" s="124" t="s">
        <v>264</v>
      </c>
      <c r="D8" s="125" t="s">
        <v>135</v>
      </c>
      <c r="E8" s="126">
        <v>2035</v>
      </c>
      <c r="F8" s="127" t="s">
        <v>102</v>
      </c>
      <c r="G8" s="125" t="s">
        <v>96</v>
      </c>
      <c r="H8" s="125">
        <v>1335</v>
      </c>
      <c r="I8" s="127" t="s">
        <v>29</v>
      </c>
      <c r="J8" s="125" t="s">
        <v>22</v>
      </c>
      <c r="K8" s="125">
        <v>970</v>
      </c>
      <c r="L8" s="127" t="s">
        <v>21</v>
      </c>
      <c r="M8" s="125" t="s">
        <v>22</v>
      </c>
      <c r="N8" s="128">
        <v>731</v>
      </c>
    </row>
    <row r="9" spans="2:20" ht="18" customHeight="1" x14ac:dyDescent="0.25">
      <c r="B9" s="138">
        <v>4</v>
      </c>
      <c r="C9" s="124" t="s">
        <v>149</v>
      </c>
      <c r="D9" s="125" t="s">
        <v>135</v>
      </c>
      <c r="E9" s="126">
        <v>2008</v>
      </c>
      <c r="F9" s="127" t="s">
        <v>85</v>
      </c>
      <c r="G9" s="125" t="s">
        <v>82</v>
      </c>
      <c r="H9" s="125">
        <v>1323</v>
      </c>
      <c r="I9" s="127" t="s">
        <v>31</v>
      </c>
      <c r="J9" s="125" t="s">
        <v>22</v>
      </c>
      <c r="K9" s="125">
        <v>968</v>
      </c>
      <c r="L9" s="127" t="s">
        <v>48</v>
      </c>
      <c r="M9" s="125" t="s">
        <v>47</v>
      </c>
      <c r="N9" s="128">
        <v>729</v>
      </c>
    </row>
    <row r="10" spans="2:20" ht="18" customHeight="1" x14ac:dyDescent="0.25">
      <c r="B10" s="138">
        <v>5</v>
      </c>
      <c r="C10" s="127" t="s">
        <v>162</v>
      </c>
      <c r="D10" s="125" t="s">
        <v>153</v>
      </c>
      <c r="E10" s="125">
        <v>2007</v>
      </c>
      <c r="F10" s="127" t="s">
        <v>187</v>
      </c>
      <c r="G10" s="125" t="s">
        <v>186</v>
      </c>
      <c r="H10" s="125">
        <v>1302</v>
      </c>
      <c r="I10" s="127" t="s">
        <v>129</v>
      </c>
      <c r="J10" s="125" t="s">
        <v>121</v>
      </c>
      <c r="K10" s="125">
        <v>964</v>
      </c>
      <c r="L10" s="127" t="s">
        <v>69</v>
      </c>
      <c r="M10" s="125" t="s">
        <v>68</v>
      </c>
      <c r="N10" s="128">
        <v>725</v>
      </c>
    </row>
    <row r="11" spans="2:20" ht="18" customHeight="1" x14ac:dyDescent="0.25">
      <c r="B11" s="138">
        <v>6</v>
      </c>
      <c r="C11" s="124" t="s">
        <v>143</v>
      </c>
      <c r="D11" s="125" t="s">
        <v>135</v>
      </c>
      <c r="E11" s="126">
        <v>1934</v>
      </c>
      <c r="F11" s="127" t="s">
        <v>185</v>
      </c>
      <c r="G11" s="125" t="s">
        <v>186</v>
      </c>
      <c r="H11" s="125">
        <v>1301</v>
      </c>
      <c r="I11" s="127" t="s">
        <v>179</v>
      </c>
      <c r="J11" s="125" t="s">
        <v>180</v>
      </c>
      <c r="K11" s="125">
        <v>952</v>
      </c>
      <c r="L11" s="127" t="s">
        <v>199</v>
      </c>
      <c r="M11" s="125" t="s">
        <v>193</v>
      </c>
      <c r="N11" s="128">
        <v>725</v>
      </c>
    </row>
    <row r="12" spans="2:20" ht="18" customHeight="1" x14ac:dyDescent="0.25">
      <c r="B12" s="138">
        <v>7</v>
      </c>
      <c r="C12" s="127" t="s">
        <v>172</v>
      </c>
      <c r="D12" s="125" t="s">
        <v>153</v>
      </c>
      <c r="E12" s="125">
        <v>1909</v>
      </c>
      <c r="F12" s="124" t="s">
        <v>150</v>
      </c>
      <c r="G12" s="125" t="s">
        <v>135</v>
      </c>
      <c r="H12" s="126">
        <v>1293</v>
      </c>
      <c r="I12" s="127" t="s">
        <v>175</v>
      </c>
      <c r="J12" s="125" t="s">
        <v>153</v>
      </c>
      <c r="K12" s="125">
        <v>942</v>
      </c>
      <c r="L12" s="127" t="s">
        <v>166</v>
      </c>
      <c r="M12" s="125" t="s">
        <v>153</v>
      </c>
      <c r="N12" s="128">
        <v>704</v>
      </c>
    </row>
    <row r="13" spans="2:20" ht="18" customHeight="1" x14ac:dyDescent="0.25">
      <c r="B13" s="138">
        <v>8</v>
      </c>
      <c r="C13" s="124" t="s">
        <v>136</v>
      </c>
      <c r="D13" s="125" t="s">
        <v>135</v>
      </c>
      <c r="E13" s="126">
        <v>1899</v>
      </c>
      <c r="F13" s="127" t="s">
        <v>45</v>
      </c>
      <c r="G13" s="125" t="s">
        <v>22</v>
      </c>
      <c r="H13" s="125">
        <v>1279</v>
      </c>
      <c r="I13" s="127" t="s">
        <v>118</v>
      </c>
      <c r="J13" s="125" t="s">
        <v>110</v>
      </c>
      <c r="K13" s="125">
        <v>932</v>
      </c>
      <c r="L13" s="127" t="s">
        <v>51</v>
      </c>
      <c r="M13" s="125" t="s">
        <v>47</v>
      </c>
      <c r="N13" s="128">
        <v>698</v>
      </c>
    </row>
    <row r="14" spans="2:20" ht="18" customHeight="1" x14ac:dyDescent="0.25">
      <c r="B14" s="138">
        <v>9</v>
      </c>
      <c r="C14" s="127" t="s">
        <v>174</v>
      </c>
      <c r="D14" s="125" t="s">
        <v>153</v>
      </c>
      <c r="E14" s="125">
        <v>1880</v>
      </c>
      <c r="F14" s="124" t="s">
        <v>263</v>
      </c>
      <c r="G14" s="125" t="s">
        <v>135</v>
      </c>
      <c r="H14" s="126">
        <v>1276</v>
      </c>
      <c r="I14" s="127" t="s">
        <v>101</v>
      </c>
      <c r="J14" s="125" t="s">
        <v>96</v>
      </c>
      <c r="K14" s="125">
        <v>927</v>
      </c>
      <c r="L14" s="127" t="s">
        <v>271</v>
      </c>
      <c r="M14" s="125" t="s">
        <v>47</v>
      </c>
      <c r="N14" s="128">
        <v>696</v>
      </c>
    </row>
    <row r="15" spans="2:20" ht="18" customHeight="1" x14ac:dyDescent="0.25">
      <c r="B15" s="138">
        <v>10</v>
      </c>
      <c r="C15" s="127" t="s">
        <v>154</v>
      </c>
      <c r="D15" s="125" t="s">
        <v>153</v>
      </c>
      <c r="E15" s="125">
        <v>1858</v>
      </c>
      <c r="F15" s="127" t="s">
        <v>26</v>
      </c>
      <c r="G15" s="125" t="s">
        <v>22</v>
      </c>
      <c r="H15" s="125">
        <v>1275</v>
      </c>
      <c r="I15" s="127" t="s">
        <v>87</v>
      </c>
      <c r="J15" s="125" t="s">
        <v>82</v>
      </c>
      <c r="K15" s="125">
        <v>925</v>
      </c>
      <c r="L15" s="127" t="s">
        <v>40</v>
      </c>
      <c r="M15" s="125" t="s">
        <v>22</v>
      </c>
      <c r="N15" s="128">
        <v>696</v>
      </c>
    </row>
    <row r="16" spans="2:20" ht="18" customHeight="1" x14ac:dyDescent="0.25">
      <c r="B16" s="138">
        <v>11</v>
      </c>
      <c r="C16" s="124" t="s">
        <v>138</v>
      </c>
      <c r="D16" s="125" t="s">
        <v>135</v>
      </c>
      <c r="E16" s="126">
        <v>1857</v>
      </c>
      <c r="F16" s="127" t="s">
        <v>43</v>
      </c>
      <c r="G16" s="125" t="s">
        <v>22</v>
      </c>
      <c r="H16" s="125">
        <v>1241</v>
      </c>
      <c r="I16" s="127" t="s">
        <v>123</v>
      </c>
      <c r="J16" s="125" t="s">
        <v>121</v>
      </c>
      <c r="K16" s="125">
        <v>915</v>
      </c>
      <c r="L16" s="127" t="s">
        <v>170</v>
      </c>
      <c r="M16" s="125" t="s">
        <v>153</v>
      </c>
      <c r="N16" s="128">
        <v>675</v>
      </c>
    </row>
    <row r="17" spans="2:14" ht="18" customHeight="1" x14ac:dyDescent="0.25">
      <c r="B17" s="138">
        <v>12</v>
      </c>
      <c r="C17" s="127" t="s">
        <v>11</v>
      </c>
      <c r="D17" s="125" t="s">
        <v>4</v>
      </c>
      <c r="E17" s="125">
        <v>1794</v>
      </c>
      <c r="F17" s="127" t="s">
        <v>128</v>
      </c>
      <c r="G17" s="125" t="s">
        <v>121</v>
      </c>
      <c r="H17" s="125">
        <v>1233</v>
      </c>
      <c r="I17" s="124" t="s">
        <v>145</v>
      </c>
      <c r="J17" s="125" t="s">
        <v>135</v>
      </c>
      <c r="K17" s="126">
        <v>910</v>
      </c>
      <c r="L17" s="127" t="s">
        <v>20</v>
      </c>
      <c r="M17" s="125" t="s">
        <v>18</v>
      </c>
      <c r="N17" s="128">
        <v>673</v>
      </c>
    </row>
    <row r="18" spans="2:14" ht="18" customHeight="1" x14ac:dyDescent="0.25">
      <c r="B18" s="138">
        <v>13</v>
      </c>
      <c r="C18" s="127" t="s">
        <v>160</v>
      </c>
      <c r="D18" s="125" t="s">
        <v>153</v>
      </c>
      <c r="E18" s="125">
        <v>1779</v>
      </c>
      <c r="F18" s="127" t="s">
        <v>200</v>
      </c>
      <c r="G18" s="125" t="s">
        <v>201</v>
      </c>
      <c r="H18" s="125">
        <v>1223</v>
      </c>
      <c r="I18" s="127" t="s">
        <v>81</v>
      </c>
      <c r="J18" s="125" t="s">
        <v>82</v>
      </c>
      <c r="K18" s="125">
        <v>909</v>
      </c>
      <c r="L18" s="127" t="s">
        <v>44</v>
      </c>
      <c r="M18" s="125" t="s">
        <v>22</v>
      </c>
      <c r="N18" s="128">
        <v>673</v>
      </c>
    </row>
    <row r="19" spans="2:14" ht="18" customHeight="1" x14ac:dyDescent="0.25">
      <c r="B19" s="138">
        <v>14</v>
      </c>
      <c r="C19" s="127" t="s">
        <v>155</v>
      </c>
      <c r="D19" s="125" t="s">
        <v>153</v>
      </c>
      <c r="E19" s="125">
        <v>1719</v>
      </c>
      <c r="F19" s="127" t="s">
        <v>122</v>
      </c>
      <c r="G19" s="125" t="s">
        <v>121</v>
      </c>
      <c r="H19" s="125">
        <v>1207</v>
      </c>
      <c r="I19" s="127" t="s">
        <v>50</v>
      </c>
      <c r="J19" s="125" t="s">
        <v>47</v>
      </c>
      <c r="K19" s="125">
        <v>908</v>
      </c>
      <c r="L19" s="127" t="s">
        <v>84</v>
      </c>
      <c r="M19" s="125" t="s">
        <v>82</v>
      </c>
      <c r="N19" s="128">
        <v>665</v>
      </c>
    </row>
    <row r="20" spans="2:14" ht="18" customHeight="1" x14ac:dyDescent="0.25">
      <c r="B20" s="138">
        <v>15</v>
      </c>
      <c r="C20" s="127" t="s">
        <v>13</v>
      </c>
      <c r="D20" s="125" t="s">
        <v>4</v>
      </c>
      <c r="E20" s="125">
        <v>1700</v>
      </c>
      <c r="F20" s="127" t="s">
        <v>58</v>
      </c>
      <c r="G20" s="125" t="s">
        <v>47</v>
      </c>
      <c r="H20" s="125">
        <v>1206</v>
      </c>
      <c r="I20" s="127" t="s">
        <v>88</v>
      </c>
      <c r="J20" s="125" t="s">
        <v>82</v>
      </c>
      <c r="K20" s="125">
        <v>906</v>
      </c>
      <c r="L20" s="127" t="s">
        <v>32</v>
      </c>
      <c r="M20" s="125" t="s">
        <v>22</v>
      </c>
      <c r="N20" s="128">
        <v>663</v>
      </c>
    </row>
    <row r="21" spans="2:14" ht="18" customHeight="1" x14ac:dyDescent="0.25">
      <c r="B21" s="138">
        <v>16</v>
      </c>
      <c r="C21" s="124" t="s">
        <v>151</v>
      </c>
      <c r="D21" s="125" t="s">
        <v>135</v>
      </c>
      <c r="E21" s="126">
        <v>1685</v>
      </c>
      <c r="F21" s="127" t="s">
        <v>103</v>
      </c>
      <c r="G21" s="125" t="s">
        <v>96</v>
      </c>
      <c r="H21" s="125">
        <v>1204</v>
      </c>
      <c r="I21" s="127" t="s">
        <v>105</v>
      </c>
      <c r="J21" s="125" t="s">
        <v>96</v>
      </c>
      <c r="K21" s="125">
        <v>900</v>
      </c>
      <c r="L21" s="127" t="s">
        <v>92</v>
      </c>
      <c r="M21" s="125" t="s">
        <v>93</v>
      </c>
      <c r="N21" s="128">
        <v>656</v>
      </c>
    </row>
    <row r="22" spans="2:14" ht="18" customHeight="1" x14ac:dyDescent="0.25">
      <c r="B22" s="138">
        <v>17</v>
      </c>
      <c r="C22" s="127" t="s">
        <v>6</v>
      </c>
      <c r="D22" s="125" t="s">
        <v>4</v>
      </c>
      <c r="E22" s="125">
        <v>1679</v>
      </c>
      <c r="F22" s="127" t="s">
        <v>130</v>
      </c>
      <c r="G22" s="125" t="s">
        <v>121</v>
      </c>
      <c r="H22" s="125">
        <v>1199</v>
      </c>
      <c r="I22" s="127" t="s">
        <v>33</v>
      </c>
      <c r="J22" s="125" t="s">
        <v>22</v>
      </c>
      <c r="K22" s="125">
        <v>899</v>
      </c>
      <c r="L22" s="127" t="s">
        <v>163</v>
      </c>
      <c r="M22" s="125" t="s">
        <v>153</v>
      </c>
      <c r="N22" s="128">
        <v>655</v>
      </c>
    </row>
    <row r="23" spans="2:14" ht="18" customHeight="1" x14ac:dyDescent="0.25">
      <c r="B23" s="138">
        <v>18</v>
      </c>
      <c r="C23" s="127" t="s">
        <v>15</v>
      </c>
      <c r="D23" s="125" t="s">
        <v>4</v>
      </c>
      <c r="E23" s="125">
        <v>1669</v>
      </c>
      <c r="F23" s="127" t="s">
        <v>30</v>
      </c>
      <c r="G23" s="125" t="s">
        <v>22</v>
      </c>
      <c r="H23" s="125">
        <v>1198</v>
      </c>
      <c r="I23" s="127" t="s">
        <v>36</v>
      </c>
      <c r="J23" s="125" t="s">
        <v>22</v>
      </c>
      <c r="K23" s="125">
        <v>890</v>
      </c>
      <c r="L23" s="127" t="s">
        <v>52</v>
      </c>
      <c r="M23" s="125" t="s">
        <v>47</v>
      </c>
      <c r="N23" s="128">
        <v>654</v>
      </c>
    </row>
    <row r="24" spans="2:14" ht="18" customHeight="1" x14ac:dyDescent="0.25">
      <c r="B24" s="138">
        <v>19</v>
      </c>
      <c r="C24" s="124" t="s">
        <v>260</v>
      </c>
      <c r="D24" s="125" t="s">
        <v>135</v>
      </c>
      <c r="E24" s="126">
        <v>1665</v>
      </c>
      <c r="F24" s="127" t="s">
        <v>126</v>
      </c>
      <c r="G24" s="125" t="s">
        <v>121</v>
      </c>
      <c r="H24" s="125">
        <v>1191</v>
      </c>
      <c r="I24" s="124" t="s">
        <v>141</v>
      </c>
      <c r="J24" s="125" t="s">
        <v>135</v>
      </c>
      <c r="K24" s="126">
        <v>890</v>
      </c>
      <c r="L24" s="127" t="s">
        <v>165</v>
      </c>
      <c r="M24" s="125" t="s">
        <v>153</v>
      </c>
      <c r="N24" s="128">
        <v>652</v>
      </c>
    </row>
    <row r="25" spans="2:14" ht="18" customHeight="1" x14ac:dyDescent="0.25">
      <c r="B25" s="138">
        <v>20</v>
      </c>
      <c r="C25" s="124" t="s">
        <v>142</v>
      </c>
      <c r="D25" s="125" t="s">
        <v>135</v>
      </c>
      <c r="E25" s="126">
        <v>1661</v>
      </c>
      <c r="F25" s="127" t="s">
        <v>111</v>
      </c>
      <c r="G25" s="125" t="s">
        <v>110</v>
      </c>
      <c r="H25" s="125">
        <v>1183</v>
      </c>
      <c r="I25" s="127" t="s">
        <v>181</v>
      </c>
      <c r="J25" s="125" t="s">
        <v>180</v>
      </c>
      <c r="K25" s="125">
        <v>890</v>
      </c>
      <c r="L25" s="127" t="s">
        <v>156</v>
      </c>
      <c r="M25" s="125" t="s">
        <v>153</v>
      </c>
      <c r="N25" s="128">
        <v>644</v>
      </c>
    </row>
    <row r="26" spans="2:14" ht="18" customHeight="1" x14ac:dyDescent="0.25">
      <c r="B26" s="138">
        <v>21</v>
      </c>
      <c r="C26" s="127" t="s">
        <v>161</v>
      </c>
      <c r="D26" s="125" t="s">
        <v>153</v>
      </c>
      <c r="E26" s="125">
        <v>1646</v>
      </c>
      <c r="F26" s="127" t="s">
        <v>109</v>
      </c>
      <c r="G26" s="125" t="s">
        <v>110</v>
      </c>
      <c r="H26" s="125">
        <v>1175</v>
      </c>
      <c r="I26" s="127" t="s">
        <v>60</v>
      </c>
      <c r="J26" s="125" t="s">
        <v>47</v>
      </c>
      <c r="K26" s="125">
        <v>883</v>
      </c>
      <c r="L26" s="127" t="s">
        <v>119</v>
      </c>
      <c r="M26" s="125" t="s">
        <v>110</v>
      </c>
      <c r="N26" s="128">
        <v>632</v>
      </c>
    </row>
    <row r="27" spans="2:14" ht="18" customHeight="1" x14ac:dyDescent="0.25">
      <c r="B27" s="138">
        <v>22</v>
      </c>
      <c r="C27" s="127" t="s">
        <v>5</v>
      </c>
      <c r="D27" s="125" t="s">
        <v>4</v>
      </c>
      <c r="E27" s="125">
        <v>1630</v>
      </c>
      <c r="F27" s="127" t="s">
        <v>73</v>
      </c>
      <c r="G27" s="125" t="s">
        <v>68</v>
      </c>
      <c r="H27" s="125">
        <v>1174</v>
      </c>
      <c r="I27" s="127" t="s">
        <v>203</v>
      </c>
      <c r="J27" s="125" t="s">
        <v>201</v>
      </c>
      <c r="K27" s="125">
        <v>877</v>
      </c>
      <c r="L27" s="127" t="s">
        <v>117</v>
      </c>
      <c r="M27" s="125" t="s">
        <v>110</v>
      </c>
      <c r="N27" s="128">
        <v>629</v>
      </c>
    </row>
    <row r="28" spans="2:14" ht="18" customHeight="1" x14ac:dyDescent="0.25">
      <c r="B28" s="138">
        <v>23</v>
      </c>
      <c r="C28" s="124" t="s">
        <v>258</v>
      </c>
      <c r="D28" s="125" t="s">
        <v>135</v>
      </c>
      <c r="E28" s="126">
        <v>1611</v>
      </c>
      <c r="F28" s="127" t="s">
        <v>65</v>
      </c>
      <c r="G28" s="125" t="s">
        <v>63</v>
      </c>
      <c r="H28" s="125">
        <v>1121</v>
      </c>
      <c r="I28" s="127" t="s">
        <v>91</v>
      </c>
      <c r="J28" s="125" t="s">
        <v>90</v>
      </c>
      <c r="K28" s="125">
        <v>874</v>
      </c>
      <c r="L28" s="127" t="s">
        <v>197</v>
      </c>
      <c r="M28" s="125" t="s">
        <v>193</v>
      </c>
      <c r="N28" s="128">
        <v>590</v>
      </c>
    </row>
    <row r="29" spans="2:14" ht="18" customHeight="1" x14ac:dyDescent="0.25">
      <c r="B29" s="138">
        <v>24</v>
      </c>
      <c r="C29" s="127" t="s">
        <v>9</v>
      </c>
      <c r="D29" s="125" t="s">
        <v>4</v>
      </c>
      <c r="E29" s="125">
        <v>1607</v>
      </c>
      <c r="F29" s="127" t="s">
        <v>120</v>
      </c>
      <c r="G29" s="125" t="s">
        <v>121</v>
      </c>
      <c r="H29" s="125">
        <v>1116</v>
      </c>
      <c r="I29" s="127" t="s">
        <v>67</v>
      </c>
      <c r="J29" s="125" t="s">
        <v>68</v>
      </c>
      <c r="K29" s="125">
        <v>873</v>
      </c>
      <c r="L29" s="127" t="s">
        <v>17</v>
      </c>
      <c r="M29" s="125" t="s">
        <v>18</v>
      </c>
      <c r="N29" s="128">
        <v>588</v>
      </c>
    </row>
    <row r="30" spans="2:14" ht="18" customHeight="1" x14ac:dyDescent="0.25">
      <c r="B30" s="138">
        <v>25</v>
      </c>
      <c r="C30" s="124" t="s">
        <v>148</v>
      </c>
      <c r="D30" s="125" t="s">
        <v>135</v>
      </c>
      <c r="E30" s="126">
        <v>1585</v>
      </c>
      <c r="F30" s="127" t="s">
        <v>64</v>
      </c>
      <c r="G30" s="125" t="s">
        <v>63</v>
      </c>
      <c r="H30" s="125">
        <v>1113</v>
      </c>
      <c r="I30" s="127" t="s">
        <v>57</v>
      </c>
      <c r="J30" s="125" t="s">
        <v>47</v>
      </c>
      <c r="K30" s="125">
        <v>870</v>
      </c>
      <c r="L30" s="127" t="s">
        <v>79</v>
      </c>
      <c r="M30" s="125" t="s">
        <v>76</v>
      </c>
      <c r="N30" s="128">
        <v>588</v>
      </c>
    </row>
    <row r="31" spans="2:14" ht="18" customHeight="1" x14ac:dyDescent="0.25">
      <c r="B31" s="138">
        <v>26</v>
      </c>
      <c r="C31" s="127" t="s">
        <v>3</v>
      </c>
      <c r="D31" s="125" t="s">
        <v>4</v>
      </c>
      <c r="E31" s="125">
        <v>1577</v>
      </c>
      <c r="F31" s="127" t="s">
        <v>173</v>
      </c>
      <c r="G31" s="125" t="s">
        <v>153</v>
      </c>
      <c r="H31" s="125">
        <v>1113</v>
      </c>
      <c r="I31" s="127" t="s">
        <v>100</v>
      </c>
      <c r="J31" s="125" t="s">
        <v>96</v>
      </c>
      <c r="K31" s="125">
        <v>859</v>
      </c>
      <c r="L31" s="127" t="s">
        <v>95</v>
      </c>
      <c r="M31" s="125" t="s">
        <v>96</v>
      </c>
      <c r="N31" s="128">
        <v>571</v>
      </c>
    </row>
    <row r="32" spans="2:14" ht="18" customHeight="1" x14ac:dyDescent="0.25">
      <c r="B32" s="138">
        <v>27</v>
      </c>
      <c r="C32" s="127" t="s">
        <v>10</v>
      </c>
      <c r="D32" s="125" t="s">
        <v>4</v>
      </c>
      <c r="E32" s="125">
        <v>1574</v>
      </c>
      <c r="F32" s="127" t="s">
        <v>98</v>
      </c>
      <c r="G32" s="125" t="s">
        <v>96</v>
      </c>
      <c r="H32" s="125">
        <v>1111</v>
      </c>
      <c r="I32" s="127" t="s">
        <v>27</v>
      </c>
      <c r="J32" s="125" t="s">
        <v>22</v>
      </c>
      <c r="K32" s="125">
        <v>856</v>
      </c>
      <c r="L32" s="127" t="s">
        <v>97</v>
      </c>
      <c r="M32" s="125" t="s">
        <v>96</v>
      </c>
      <c r="N32" s="128">
        <v>569</v>
      </c>
    </row>
    <row r="33" spans="2:14" ht="18" customHeight="1" x14ac:dyDescent="0.25">
      <c r="B33" s="138">
        <v>28</v>
      </c>
      <c r="C33" s="124" t="s">
        <v>265</v>
      </c>
      <c r="D33" s="125" t="s">
        <v>135</v>
      </c>
      <c r="E33" s="126">
        <v>1568</v>
      </c>
      <c r="F33" s="127" t="s">
        <v>113</v>
      </c>
      <c r="G33" s="125" t="s">
        <v>110</v>
      </c>
      <c r="H33" s="125">
        <v>1110</v>
      </c>
      <c r="I33" s="127" t="s">
        <v>62</v>
      </c>
      <c r="J33" s="125" t="s">
        <v>63</v>
      </c>
      <c r="K33" s="125">
        <v>855</v>
      </c>
      <c r="L33" s="127" t="s">
        <v>19</v>
      </c>
      <c r="M33" s="125" t="s">
        <v>18</v>
      </c>
      <c r="N33" s="128">
        <v>566</v>
      </c>
    </row>
    <row r="34" spans="2:14" ht="18" customHeight="1" x14ac:dyDescent="0.25">
      <c r="B34" s="138">
        <v>29</v>
      </c>
      <c r="C34" s="124" t="s">
        <v>266</v>
      </c>
      <c r="D34" s="125" t="s">
        <v>135</v>
      </c>
      <c r="E34" s="126">
        <v>1565</v>
      </c>
      <c r="F34" s="127" t="s">
        <v>38</v>
      </c>
      <c r="G34" s="125" t="s">
        <v>22</v>
      </c>
      <c r="H34" s="125">
        <v>1101</v>
      </c>
      <c r="I34" s="127" t="s">
        <v>80</v>
      </c>
      <c r="J34" s="125" t="s">
        <v>76</v>
      </c>
      <c r="K34" s="125">
        <v>853</v>
      </c>
      <c r="L34" s="127" t="s">
        <v>108</v>
      </c>
      <c r="M34" s="125" t="s">
        <v>107</v>
      </c>
      <c r="N34" s="128">
        <v>552</v>
      </c>
    </row>
    <row r="35" spans="2:14" ht="18" customHeight="1" x14ac:dyDescent="0.25">
      <c r="B35" s="138">
        <v>30</v>
      </c>
      <c r="C35" s="124" t="s">
        <v>146</v>
      </c>
      <c r="D35" s="125" t="s">
        <v>135</v>
      </c>
      <c r="E35" s="126">
        <v>1542</v>
      </c>
      <c r="F35" s="127" t="s">
        <v>28</v>
      </c>
      <c r="G35" s="125" t="s">
        <v>22</v>
      </c>
      <c r="H35" s="125">
        <v>1097</v>
      </c>
      <c r="I35" s="127" t="s">
        <v>74</v>
      </c>
      <c r="J35" s="125" t="s">
        <v>68</v>
      </c>
      <c r="K35" s="125">
        <v>853</v>
      </c>
      <c r="L35" s="127" t="s">
        <v>177</v>
      </c>
      <c r="M35" s="125" t="s">
        <v>153</v>
      </c>
      <c r="N35" s="128">
        <v>541</v>
      </c>
    </row>
    <row r="36" spans="2:14" ht="18" customHeight="1" x14ac:dyDescent="0.25">
      <c r="B36" s="138">
        <v>31</v>
      </c>
      <c r="C36" s="127" t="s">
        <v>152</v>
      </c>
      <c r="D36" s="125" t="s">
        <v>153</v>
      </c>
      <c r="E36" s="125">
        <v>1533</v>
      </c>
      <c r="F36" s="124" t="s">
        <v>144</v>
      </c>
      <c r="G36" s="125" t="s">
        <v>135</v>
      </c>
      <c r="H36" s="126">
        <v>1096</v>
      </c>
      <c r="I36" s="127" t="s">
        <v>159</v>
      </c>
      <c r="J36" s="125" t="s">
        <v>153</v>
      </c>
      <c r="K36" s="125">
        <v>847</v>
      </c>
      <c r="L36" s="127" t="s">
        <v>116</v>
      </c>
      <c r="M36" s="125" t="s">
        <v>110</v>
      </c>
      <c r="N36" s="128">
        <v>511</v>
      </c>
    </row>
    <row r="37" spans="2:14" ht="18" customHeight="1" x14ac:dyDescent="0.25">
      <c r="B37" s="138">
        <v>32</v>
      </c>
      <c r="C37" s="127" t="s">
        <v>176</v>
      </c>
      <c r="D37" s="125" t="s">
        <v>153</v>
      </c>
      <c r="E37" s="125">
        <v>1505</v>
      </c>
      <c r="F37" s="127" t="s">
        <v>131</v>
      </c>
      <c r="G37" s="125" t="s">
        <v>121</v>
      </c>
      <c r="H37" s="125">
        <v>1095</v>
      </c>
      <c r="I37" s="127" t="s">
        <v>34</v>
      </c>
      <c r="J37" s="125" t="s">
        <v>22</v>
      </c>
      <c r="K37" s="125">
        <v>827</v>
      </c>
      <c r="L37" s="127" t="s">
        <v>75</v>
      </c>
      <c r="M37" s="125" t="s">
        <v>76</v>
      </c>
      <c r="N37" s="128">
        <v>510</v>
      </c>
    </row>
    <row r="38" spans="2:14" ht="18" customHeight="1" x14ac:dyDescent="0.25">
      <c r="B38" s="138">
        <v>33</v>
      </c>
      <c r="C38" s="127" t="s">
        <v>37</v>
      </c>
      <c r="D38" s="125" t="s">
        <v>22</v>
      </c>
      <c r="E38" s="125">
        <v>1484</v>
      </c>
      <c r="F38" s="127" t="s">
        <v>112</v>
      </c>
      <c r="G38" s="125" t="s">
        <v>110</v>
      </c>
      <c r="H38" s="125">
        <v>1085</v>
      </c>
      <c r="I38" s="127" t="s">
        <v>66</v>
      </c>
      <c r="J38" s="125" t="s">
        <v>63</v>
      </c>
      <c r="K38" s="125">
        <v>815</v>
      </c>
      <c r="L38" s="127" t="s">
        <v>46</v>
      </c>
      <c r="M38" s="125" t="s">
        <v>47</v>
      </c>
      <c r="N38" s="128">
        <v>487</v>
      </c>
    </row>
    <row r="39" spans="2:14" ht="18" customHeight="1" x14ac:dyDescent="0.25">
      <c r="B39" s="138">
        <v>34</v>
      </c>
      <c r="C39" s="127" t="s">
        <v>171</v>
      </c>
      <c r="D39" s="125" t="s">
        <v>153</v>
      </c>
      <c r="E39" s="125">
        <v>1481</v>
      </c>
      <c r="F39" s="127" t="s">
        <v>127</v>
      </c>
      <c r="G39" s="125" t="s">
        <v>121</v>
      </c>
      <c r="H39" s="125">
        <v>1077</v>
      </c>
      <c r="I39" s="127" t="s">
        <v>204</v>
      </c>
      <c r="J39" s="125" t="s">
        <v>201</v>
      </c>
      <c r="K39" s="125">
        <v>811</v>
      </c>
      <c r="L39" s="127" t="s">
        <v>269</v>
      </c>
      <c r="M39" s="125" t="s">
        <v>47</v>
      </c>
      <c r="N39" s="128">
        <v>478</v>
      </c>
    </row>
    <row r="40" spans="2:14" ht="18" customHeight="1" x14ac:dyDescent="0.25">
      <c r="B40" s="138">
        <v>35</v>
      </c>
      <c r="C40" s="127" t="s">
        <v>39</v>
      </c>
      <c r="D40" s="125" t="s">
        <v>22</v>
      </c>
      <c r="E40" s="125">
        <v>1472</v>
      </c>
      <c r="F40" s="127" t="s">
        <v>12</v>
      </c>
      <c r="G40" s="125" t="s">
        <v>4</v>
      </c>
      <c r="H40" s="125">
        <v>1072</v>
      </c>
      <c r="I40" s="127" t="s">
        <v>78</v>
      </c>
      <c r="J40" s="125" t="s">
        <v>76</v>
      </c>
      <c r="K40" s="125">
        <v>802</v>
      </c>
      <c r="L40" s="127" t="s">
        <v>209</v>
      </c>
      <c r="M40" s="125" t="s">
        <v>47</v>
      </c>
      <c r="N40" s="128">
        <v>466</v>
      </c>
    </row>
    <row r="41" spans="2:14" ht="18" customHeight="1" x14ac:dyDescent="0.25">
      <c r="B41" s="138">
        <v>36</v>
      </c>
      <c r="C41" s="127" t="s">
        <v>125</v>
      </c>
      <c r="D41" s="125" t="s">
        <v>121</v>
      </c>
      <c r="E41" s="125">
        <v>1469</v>
      </c>
      <c r="F41" s="127" t="s">
        <v>7</v>
      </c>
      <c r="G41" s="125" t="s">
        <v>4</v>
      </c>
      <c r="H41" s="125">
        <v>1060</v>
      </c>
      <c r="I41" s="127" t="s">
        <v>72</v>
      </c>
      <c r="J41" s="125" t="s">
        <v>68</v>
      </c>
      <c r="K41" s="125">
        <v>798</v>
      </c>
      <c r="L41" s="127" t="s">
        <v>55</v>
      </c>
      <c r="M41" s="125" t="s">
        <v>47</v>
      </c>
      <c r="N41" s="128">
        <v>463</v>
      </c>
    </row>
    <row r="42" spans="2:14" ht="18" customHeight="1" x14ac:dyDescent="0.25">
      <c r="B42" s="138">
        <v>37</v>
      </c>
      <c r="C42" s="124" t="s">
        <v>140</v>
      </c>
      <c r="D42" s="125" t="s">
        <v>135</v>
      </c>
      <c r="E42" s="126">
        <v>1454</v>
      </c>
      <c r="F42" s="127" t="s">
        <v>196</v>
      </c>
      <c r="G42" s="125" t="s">
        <v>193</v>
      </c>
      <c r="H42" s="125">
        <v>1060</v>
      </c>
      <c r="I42" s="127" t="s">
        <v>42</v>
      </c>
      <c r="J42" s="125" t="s">
        <v>22</v>
      </c>
      <c r="K42" s="125">
        <v>791</v>
      </c>
      <c r="L42" s="127" t="s">
        <v>53</v>
      </c>
      <c r="M42" s="125" t="s">
        <v>47</v>
      </c>
      <c r="N42" s="128">
        <v>447</v>
      </c>
    </row>
    <row r="43" spans="2:14" ht="18" customHeight="1" x14ac:dyDescent="0.25">
      <c r="B43" s="138">
        <v>38</v>
      </c>
      <c r="C43" s="127" t="s">
        <v>14</v>
      </c>
      <c r="D43" s="125" t="s">
        <v>4</v>
      </c>
      <c r="E43" s="125">
        <v>1439</v>
      </c>
      <c r="F43" s="127" t="s">
        <v>124</v>
      </c>
      <c r="G43" s="125" t="s">
        <v>121</v>
      </c>
      <c r="H43" s="125">
        <v>1054</v>
      </c>
      <c r="I43" s="127" t="s">
        <v>70</v>
      </c>
      <c r="J43" s="125" t="s">
        <v>68</v>
      </c>
      <c r="K43" s="125">
        <v>786</v>
      </c>
      <c r="L43" s="127" t="s">
        <v>133</v>
      </c>
      <c r="M43" s="125" t="s">
        <v>134</v>
      </c>
      <c r="N43" s="128">
        <v>440</v>
      </c>
    </row>
    <row r="44" spans="2:14" ht="18" customHeight="1" x14ac:dyDescent="0.25">
      <c r="B44" s="138">
        <v>39</v>
      </c>
      <c r="C44" s="127" t="s">
        <v>188</v>
      </c>
      <c r="D44" s="125" t="s">
        <v>186</v>
      </c>
      <c r="E44" s="125">
        <v>1417</v>
      </c>
      <c r="F44" s="127" t="s">
        <v>49</v>
      </c>
      <c r="G44" s="125" t="s">
        <v>47</v>
      </c>
      <c r="H44" s="125">
        <v>1044</v>
      </c>
      <c r="I44" s="127" t="s">
        <v>115</v>
      </c>
      <c r="J44" s="125" t="s">
        <v>110</v>
      </c>
      <c r="K44" s="125">
        <v>784</v>
      </c>
      <c r="L44" s="127" t="s">
        <v>89</v>
      </c>
      <c r="M44" s="125" t="s">
        <v>90</v>
      </c>
      <c r="N44" s="128">
        <v>395</v>
      </c>
    </row>
    <row r="45" spans="2:14" ht="18" customHeight="1" x14ac:dyDescent="0.25">
      <c r="B45" s="138">
        <v>40</v>
      </c>
      <c r="C45" s="127" t="s">
        <v>25</v>
      </c>
      <c r="D45" s="125" t="s">
        <v>22</v>
      </c>
      <c r="E45" s="125">
        <v>1415</v>
      </c>
      <c r="F45" s="127" t="s">
        <v>198</v>
      </c>
      <c r="G45" s="125" t="s">
        <v>193</v>
      </c>
      <c r="H45" s="125">
        <v>1042</v>
      </c>
      <c r="I45" s="127" t="s">
        <v>83</v>
      </c>
      <c r="J45" s="125" t="s">
        <v>82</v>
      </c>
      <c r="K45" s="125">
        <v>779</v>
      </c>
      <c r="L45" s="127" t="s">
        <v>94</v>
      </c>
      <c r="M45" s="125" t="s">
        <v>93</v>
      </c>
      <c r="N45" s="128">
        <v>381</v>
      </c>
    </row>
    <row r="46" spans="2:14" ht="18" customHeight="1" x14ac:dyDescent="0.25">
      <c r="B46" s="138">
        <v>41</v>
      </c>
      <c r="C46" s="127" t="s">
        <v>23</v>
      </c>
      <c r="D46" s="125" t="s">
        <v>22</v>
      </c>
      <c r="E46" s="125">
        <v>1397</v>
      </c>
      <c r="F46" s="124" t="s">
        <v>137</v>
      </c>
      <c r="G46" s="125" t="s">
        <v>135</v>
      </c>
      <c r="H46" s="126">
        <v>1022</v>
      </c>
      <c r="I46" s="127" t="s">
        <v>164</v>
      </c>
      <c r="J46" s="125" t="s">
        <v>153</v>
      </c>
      <c r="K46" s="125">
        <v>772</v>
      </c>
      <c r="L46" s="127" t="s">
        <v>106</v>
      </c>
      <c r="M46" s="125" t="s">
        <v>107</v>
      </c>
      <c r="N46" s="128">
        <v>336</v>
      </c>
    </row>
    <row r="47" spans="2:14" ht="18" customHeight="1" x14ac:dyDescent="0.25">
      <c r="B47" s="138">
        <v>42</v>
      </c>
      <c r="C47" s="124" t="s">
        <v>261</v>
      </c>
      <c r="D47" s="125" t="s">
        <v>135</v>
      </c>
      <c r="E47" s="126">
        <v>1381</v>
      </c>
      <c r="F47" s="127" t="s">
        <v>71</v>
      </c>
      <c r="G47" s="125" t="s">
        <v>68</v>
      </c>
      <c r="H47" s="125">
        <v>1021</v>
      </c>
      <c r="I47" s="127" t="s">
        <v>24</v>
      </c>
      <c r="J47" s="125" t="s">
        <v>22</v>
      </c>
      <c r="K47" s="125">
        <v>764</v>
      </c>
      <c r="L47" s="127" t="s">
        <v>270</v>
      </c>
      <c r="M47" s="125" t="s">
        <v>47</v>
      </c>
      <c r="N47" s="128">
        <v>289</v>
      </c>
    </row>
    <row r="48" spans="2:14" ht="18" customHeight="1" x14ac:dyDescent="0.25">
      <c r="B48" s="138">
        <v>43</v>
      </c>
      <c r="C48" s="124" t="s">
        <v>147</v>
      </c>
      <c r="D48" s="125" t="s">
        <v>135</v>
      </c>
      <c r="E48" s="126">
        <v>1379</v>
      </c>
      <c r="F48" s="127" t="s">
        <v>86</v>
      </c>
      <c r="G48" s="125" t="s">
        <v>82</v>
      </c>
      <c r="H48" s="125">
        <v>1018</v>
      </c>
      <c r="I48" s="127" t="s">
        <v>16</v>
      </c>
      <c r="J48" s="125" t="s">
        <v>4</v>
      </c>
      <c r="K48" s="125">
        <v>759</v>
      </c>
      <c r="L48" s="127" t="s">
        <v>202</v>
      </c>
      <c r="M48" s="125" t="s">
        <v>201</v>
      </c>
      <c r="N48" s="128">
        <v>284</v>
      </c>
    </row>
    <row r="49" spans="2:16" ht="18" customHeight="1" x14ac:dyDescent="0.25">
      <c r="B49" s="138">
        <v>44</v>
      </c>
      <c r="C49" s="127" t="s">
        <v>104</v>
      </c>
      <c r="D49" s="125" t="s">
        <v>96</v>
      </c>
      <c r="E49" s="125">
        <v>1377</v>
      </c>
      <c r="F49" s="127" t="s">
        <v>99</v>
      </c>
      <c r="G49" s="125" t="s">
        <v>96</v>
      </c>
      <c r="H49" s="125">
        <v>997</v>
      </c>
      <c r="I49" s="127" t="s">
        <v>77</v>
      </c>
      <c r="J49" s="125" t="s">
        <v>76</v>
      </c>
      <c r="K49" s="125">
        <v>755</v>
      </c>
      <c r="L49" s="127" t="s">
        <v>168</v>
      </c>
      <c r="M49" s="125" t="s">
        <v>153</v>
      </c>
      <c r="N49" s="128">
        <v>263</v>
      </c>
    </row>
    <row r="50" spans="2:16" ht="18" customHeight="1" x14ac:dyDescent="0.25">
      <c r="B50" s="138">
        <v>45</v>
      </c>
      <c r="C50" s="124" t="s">
        <v>262</v>
      </c>
      <c r="D50" s="125" t="s">
        <v>135</v>
      </c>
      <c r="E50" s="126">
        <v>1371</v>
      </c>
      <c r="F50" s="127" t="s">
        <v>132</v>
      </c>
      <c r="G50" s="125" t="s">
        <v>121</v>
      </c>
      <c r="H50" s="125">
        <v>992</v>
      </c>
      <c r="I50" s="127" t="s">
        <v>35</v>
      </c>
      <c r="J50" s="125" t="s">
        <v>22</v>
      </c>
      <c r="K50" s="125">
        <v>747</v>
      </c>
      <c r="L50" s="127" t="s">
        <v>207</v>
      </c>
      <c r="M50" s="125" t="s">
        <v>206</v>
      </c>
      <c r="N50" s="128">
        <v>236</v>
      </c>
    </row>
    <row r="51" spans="2:16" ht="18" customHeight="1" thickBot="1" x14ac:dyDescent="0.3">
      <c r="B51" s="139">
        <v>46</v>
      </c>
      <c r="C51" s="118"/>
      <c r="D51" s="108"/>
      <c r="E51" s="108"/>
      <c r="F51" s="118"/>
      <c r="G51" s="108"/>
      <c r="H51" s="108"/>
      <c r="I51" s="133" t="s">
        <v>114</v>
      </c>
      <c r="J51" s="134" t="s">
        <v>110</v>
      </c>
      <c r="K51" s="134">
        <v>744</v>
      </c>
      <c r="L51" s="133" t="s">
        <v>191</v>
      </c>
      <c r="M51" s="134" t="s">
        <v>190</v>
      </c>
      <c r="N51" s="135">
        <v>190</v>
      </c>
      <c r="O51" s="9"/>
      <c r="P51" s="9"/>
    </row>
    <row r="52" spans="2:16" s="22" customFormat="1" ht="18" customHeight="1" x14ac:dyDescent="0.25">
      <c r="B52" s="137"/>
      <c r="C52" s="90"/>
      <c r="D52" s="91"/>
      <c r="E52" s="91"/>
      <c r="F52" s="90"/>
      <c r="G52" s="91"/>
      <c r="H52" s="91"/>
      <c r="I52" s="90"/>
      <c r="J52" s="91"/>
      <c r="K52" s="91"/>
      <c r="L52" s="47"/>
      <c r="M52" s="48"/>
      <c r="N52" s="48"/>
      <c r="O52" s="90"/>
      <c r="P52" s="90"/>
    </row>
    <row r="53" spans="2:16" s="22" customFormat="1" ht="18" customHeight="1" x14ac:dyDescent="0.25">
      <c r="B53" s="137"/>
      <c r="C53" s="90"/>
      <c r="D53" s="91"/>
      <c r="E53" s="91"/>
      <c r="F53" s="90"/>
      <c r="G53" s="91"/>
      <c r="H53" s="91"/>
      <c r="I53" s="90"/>
      <c r="J53" s="91"/>
      <c r="K53" s="91"/>
      <c r="L53" s="102"/>
      <c r="M53" s="103"/>
      <c r="N53" s="48"/>
      <c r="O53" s="90"/>
      <c r="P53" s="90"/>
    </row>
    <row r="54" spans="2:16" s="22" customFormat="1" ht="18" customHeight="1" x14ac:dyDescent="0.25">
      <c r="B54" s="137"/>
      <c r="C54" s="90"/>
      <c r="D54" s="91"/>
      <c r="E54" s="91"/>
      <c r="F54" s="90"/>
      <c r="G54" s="91"/>
      <c r="H54" s="91"/>
      <c r="I54" s="90"/>
      <c r="J54" s="91"/>
      <c r="K54" s="91"/>
      <c r="L54" s="47"/>
      <c r="M54" s="48"/>
      <c r="N54" s="48"/>
      <c r="O54" s="90"/>
      <c r="P54" s="90"/>
    </row>
    <row r="55" spans="2:16" s="22" customFormat="1" ht="18" customHeight="1" x14ac:dyDescent="0.25">
      <c r="B55" s="137"/>
      <c r="C55" s="90"/>
      <c r="D55" s="91"/>
      <c r="E55" s="91"/>
      <c r="F55" s="90"/>
      <c r="G55" s="91"/>
      <c r="H55" s="91"/>
      <c r="I55" s="90"/>
      <c r="J55" s="91"/>
      <c r="K55" s="91"/>
      <c r="L55" s="47"/>
      <c r="M55" s="48"/>
      <c r="N55" s="48"/>
      <c r="O55" s="90"/>
      <c r="P55" s="90"/>
    </row>
    <row r="56" spans="2:16" s="22" customFormat="1" x14ac:dyDescent="0.25">
      <c r="C56" s="90"/>
      <c r="D56" s="91"/>
      <c r="E56" s="91"/>
      <c r="F56" s="90"/>
      <c r="G56" s="91"/>
      <c r="H56" s="91"/>
      <c r="I56" s="90"/>
      <c r="J56" s="91"/>
      <c r="K56" s="91"/>
      <c r="L56" s="90"/>
      <c r="M56" s="90"/>
      <c r="N56" s="90"/>
      <c r="O56" s="90"/>
      <c r="P56" s="90"/>
    </row>
    <row r="57" spans="2:16" x14ac:dyDescent="0.25">
      <c r="M57" s="9"/>
      <c r="N57" s="9"/>
      <c r="O57" s="9"/>
      <c r="P57" s="9"/>
    </row>
    <row r="58" spans="2:16" x14ac:dyDescent="0.25">
      <c r="M58" s="9"/>
      <c r="N58" s="9"/>
      <c r="O58" s="9"/>
      <c r="P58" s="9"/>
    </row>
    <row r="59" spans="2:16" x14ac:dyDescent="0.25">
      <c r="M59" s="9"/>
      <c r="N59" s="9"/>
      <c r="O59" s="9"/>
      <c r="P59" s="9"/>
    </row>
    <row r="60" spans="2:16" x14ac:dyDescent="0.25">
      <c r="M60" s="9"/>
      <c r="N60" s="9"/>
      <c r="O60" s="9"/>
      <c r="P60" s="9"/>
    </row>
    <row r="61" spans="2:16" x14ac:dyDescent="0.25">
      <c r="M61" s="9"/>
      <c r="N61" s="9"/>
      <c r="O61" s="9"/>
      <c r="P61" s="9"/>
    </row>
    <row r="62" spans="2:16" x14ac:dyDescent="0.25">
      <c r="M62" s="9"/>
      <c r="N62" s="9"/>
      <c r="O62" s="9"/>
      <c r="P62" s="9"/>
    </row>
    <row r="63" spans="2:16" x14ac:dyDescent="0.25">
      <c r="M63" s="9"/>
      <c r="N63" s="9"/>
      <c r="O63" s="9"/>
      <c r="P63" s="9"/>
    </row>
    <row r="64" spans="2:16" x14ac:dyDescent="0.25">
      <c r="M64" s="9"/>
      <c r="N64" s="9"/>
      <c r="O64" s="9"/>
      <c r="P64" s="9"/>
    </row>
    <row r="65" spans="13:16" x14ac:dyDescent="0.25">
      <c r="M65" s="9"/>
      <c r="N65" s="9"/>
      <c r="O65" s="9"/>
      <c r="P65" s="9"/>
    </row>
  </sheetData>
  <mergeCells count="7">
    <mergeCell ref="B2:N2"/>
    <mergeCell ref="R2:T2"/>
    <mergeCell ref="B3:N3"/>
    <mergeCell ref="C4:E4"/>
    <mergeCell ref="F4:H4"/>
    <mergeCell ref="I4:K4"/>
    <mergeCell ref="L4:N4"/>
  </mergeCells>
  <printOptions horizontalCentered="1" verticalCentered="1"/>
  <pageMargins left="0.25" right="0.25" top="0.25" bottom="0.25" header="0" footer="0"/>
  <pageSetup scale="67" orientation="portrait" r:id="rId1"/>
  <colBreaks count="1" manualBreakCount="1">
    <brk id="1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4"/>
  <sheetViews>
    <sheetView zoomScaleNormal="100" workbookViewId="0">
      <selection activeCell="F74" sqref="F74"/>
    </sheetView>
  </sheetViews>
  <sheetFormatPr defaultRowHeight="15" x14ac:dyDescent="0.25"/>
  <cols>
    <col min="2" max="2" width="5.7109375" style="13" customWidth="1"/>
    <col min="3" max="3" width="20.5703125" customWidth="1"/>
    <col min="4" max="4" width="7.7109375" customWidth="1"/>
    <col min="5" max="5" width="5.7109375" customWidth="1"/>
    <col min="6" max="6" width="23.28515625" customWidth="1"/>
    <col min="7" max="7" width="7.7109375" customWidth="1"/>
    <col min="8" max="8" width="5.85546875" customWidth="1"/>
    <col min="9" max="9" width="23.5703125" customWidth="1"/>
    <col min="10" max="10" width="7.7109375" customWidth="1"/>
    <col min="11" max="11" width="5.7109375" customWidth="1"/>
    <col min="12" max="12" width="19.7109375" customWidth="1"/>
    <col min="13" max="13" width="7.7109375" customWidth="1"/>
    <col min="14" max="14" width="0.28515625" customWidth="1"/>
    <col min="16" max="16" width="20.42578125" style="22" customWidth="1"/>
    <col min="18" max="18" width="12.42578125" customWidth="1"/>
    <col min="259" max="259" width="5.7109375" customWidth="1"/>
    <col min="260" max="260" width="20.5703125" customWidth="1"/>
    <col min="261" max="261" width="7.7109375" customWidth="1"/>
    <col min="262" max="262" width="5.7109375" customWidth="1"/>
    <col min="263" max="263" width="23.28515625" customWidth="1"/>
    <col min="264" max="264" width="7.7109375" customWidth="1"/>
    <col min="265" max="265" width="5.85546875" customWidth="1"/>
    <col min="266" max="266" width="23.5703125" customWidth="1"/>
    <col min="267" max="267" width="7.7109375" customWidth="1"/>
    <col min="268" max="268" width="5.7109375" customWidth="1"/>
    <col min="269" max="269" width="19.7109375" customWidth="1"/>
    <col min="270" max="270" width="6" customWidth="1"/>
    <col min="272" max="272" width="16" customWidth="1"/>
    <col min="515" max="515" width="5.7109375" customWidth="1"/>
    <col min="516" max="516" width="20.5703125" customWidth="1"/>
    <col min="517" max="517" width="7.7109375" customWidth="1"/>
    <col min="518" max="518" width="5.7109375" customWidth="1"/>
    <col min="519" max="519" width="23.28515625" customWidth="1"/>
    <col min="520" max="520" width="7.7109375" customWidth="1"/>
    <col min="521" max="521" width="5.85546875" customWidth="1"/>
    <col min="522" max="522" width="23.5703125" customWidth="1"/>
    <col min="523" max="523" width="7.7109375" customWidth="1"/>
    <col min="524" max="524" width="5.7109375" customWidth="1"/>
    <col min="525" max="525" width="19.7109375" customWidth="1"/>
    <col min="526" max="526" width="6" customWidth="1"/>
    <col min="528" max="528" width="16" customWidth="1"/>
    <col min="771" max="771" width="5.7109375" customWidth="1"/>
    <col min="772" max="772" width="20.5703125" customWidth="1"/>
    <col min="773" max="773" width="7.7109375" customWidth="1"/>
    <col min="774" max="774" width="5.7109375" customWidth="1"/>
    <col min="775" max="775" width="23.28515625" customWidth="1"/>
    <col min="776" max="776" width="7.7109375" customWidth="1"/>
    <col min="777" max="777" width="5.85546875" customWidth="1"/>
    <col min="778" max="778" width="23.5703125" customWidth="1"/>
    <col min="779" max="779" width="7.7109375" customWidth="1"/>
    <col min="780" max="780" width="5.7109375" customWidth="1"/>
    <col min="781" max="781" width="19.7109375" customWidth="1"/>
    <col min="782" max="782" width="6" customWidth="1"/>
    <col min="784" max="784" width="16" customWidth="1"/>
    <col min="1027" max="1027" width="5.7109375" customWidth="1"/>
    <col min="1028" max="1028" width="20.5703125" customWidth="1"/>
    <col min="1029" max="1029" width="7.7109375" customWidth="1"/>
    <col min="1030" max="1030" width="5.7109375" customWidth="1"/>
    <col min="1031" max="1031" width="23.28515625" customWidth="1"/>
    <col min="1032" max="1032" width="7.7109375" customWidth="1"/>
    <col min="1033" max="1033" width="5.85546875" customWidth="1"/>
    <col min="1034" max="1034" width="23.5703125" customWidth="1"/>
    <col min="1035" max="1035" width="7.7109375" customWidth="1"/>
    <col min="1036" max="1036" width="5.7109375" customWidth="1"/>
    <col min="1037" max="1037" width="19.7109375" customWidth="1"/>
    <col min="1038" max="1038" width="6" customWidth="1"/>
    <col min="1040" max="1040" width="16" customWidth="1"/>
    <col min="1283" max="1283" width="5.7109375" customWidth="1"/>
    <col min="1284" max="1284" width="20.5703125" customWidth="1"/>
    <col min="1285" max="1285" width="7.7109375" customWidth="1"/>
    <col min="1286" max="1286" width="5.7109375" customWidth="1"/>
    <col min="1287" max="1287" width="23.28515625" customWidth="1"/>
    <col min="1288" max="1288" width="7.7109375" customWidth="1"/>
    <col min="1289" max="1289" width="5.85546875" customWidth="1"/>
    <col min="1290" max="1290" width="23.5703125" customWidth="1"/>
    <col min="1291" max="1291" width="7.7109375" customWidth="1"/>
    <col min="1292" max="1292" width="5.7109375" customWidth="1"/>
    <col min="1293" max="1293" width="19.7109375" customWidth="1"/>
    <col min="1294" max="1294" width="6" customWidth="1"/>
    <col min="1296" max="1296" width="16" customWidth="1"/>
    <col min="1539" max="1539" width="5.7109375" customWidth="1"/>
    <col min="1540" max="1540" width="20.5703125" customWidth="1"/>
    <col min="1541" max="1541" width="7.7109375" customWidth="1"/>
    <col min="1542" max="1542" width="5.7109375" customWidth="1"/>
    <col min="1543" max="1543" width="23.28515625" customWidth="1"/>
    <col min="1544" max="1544" width="7.7109375" customWidth="1"/>
    <col min="1545" max="1545" width="5.85546875" customWidth="1"/>
    <col min="1546" max="1546" width="23.5703125" customWidth="1"/>
    <col min="1547" max="1547" width="7.7109375" customWidth="1"/>
    <col min="1548" max="1548" width="5.7109375" customWidth="1"/>
    <col min="1549" max="1549" width="19.7109375" customWidth="1"/>
    <col min="1550" max="1550" width="6" customWidth="1"/>
    <col min="1552" max="1552" width="16" customWidth="1"/>
    <col min="1795" max="1795" width="5.7109375" customWidth="1"/>
    <col min="1796" max="1796" width="20.5703125" customWidth="1"/>
    <col min="1797" max="1797" width="7.7109375" customWidth="1"/>
    <col min="1798" max="1798" width="5.7109375" customWidth="1"/>
    <col min="1799" max="1799" width="23.28515625" customWidth="1"/>
    <col min="1800" max="1800" width="7.7109375" customWidth="1"/>
    <col min="1801" max="1801" width="5.85546875" customWidth="1"/>
    <col min="1802" max="1802" width="23.5703125" customWidth="1"/>
    <col min="1803" max="1803" width="7.7109375" customWidth="1"/>
    <col min="1804" max="1804" width="5.7109375" customWidth="1"/>
    <col min="1805" max="1805" width="19.7109375" customWidth="1"/>
    <col min="1806" max="1806" width="6" customWidth="1"/>
    <col min="1808" max="1808" width="16" customWidth="1"/>
    <col min="2051" max="2051" width="5.7109375" customWidth="1"/>
    <col min="2052" max="2052" width="20.5703125" customWidth="1"/>
    <col min="2053" max="2053" width="7.7109375" customWidth="1"/>
    <col min="2054" max="2054" width="5.7109375" customWidth="1"/>
    <col min="2055" max="2055" width="23.28515625" customWidth="1"/>
    <col min="2056" max="2056" width="7.7109375" customWidth="1"/>
    <col min="2057" max="2057" width="5.85546875" customWidth="1"/>
    <col min="2058" max="2058" width="23.5703125" customWidth="1"/>
    <col min="2059" max="2059" width="7.7109375" customWidth="1"/>
    <col min="2060" max="2060" width="5.7109375" customWidth="1"/>
    <col min="2061" max="2061" width="19.7109375" customWidth="1"/>
    <col min="2062" max="2062" width="6" customWidth="1"/>
    <col min="2064" max="2064" width="16" customWidth="1"/>
    <col min="2307" max="2307" width="5.7109375" customWidth="1"/>
    <col min="2308" max="2308" width="20.5703125" customWidth="1"/>
    <col min="2309" max="2309" width="7.7109375" customWidth="1"/>
    <col min="2310" max="2310" width="5.7109375" customWidth="1"/>
    <col min="2311" max="2311" width="23.28515625" customWidth="1"/>
    <col min="2312" max="2312" width="7.7109375" customWidth="1"/>
    <col min="2313" max="2313" width="5.85546875" customWidth="1"/>
    <col min="2314" max="2314" width="23.5703125" customWidth="1"/>
    <col min="2315" max="2315" width="7.7109375" customWidth="1"/>
    <col min="2316" max="2316" width="5.7109375" customWidth="1"/>
    <col min="2317" max="2317" width="19.7109375" customWidth="1"/>
    <col min="2318" max="2318" width="6" customWidth="1"/>
    <col min="2320" max="2320" width="16" customWidth="1"/>
    <col min="2563" max="2563" width="5.7109375" customWidth="1"/>
    <col min="2564" max="2564" width="20.5703125" customWidth="1"/>
    <col min="2565" max="2565" width="7.7109375" customWidth="1"/>
    <col min="2566" max="2566" width="5.7109375" customWidth="1"/>
    <col min="2567" max="2567" width="23.28515625" customWidth="1"/>
    <col min="2568" max="2568" width="7.7109375" customWidth="1"/>
    <col min="2569" max="2569" width="5.85546875" customWidth="1"/>
    <col min="2570" max="2570" width="23.5703125" customWidth="1"/>
    <col min="2571" max="2571" width="7.7109375" customWidth="1"/>
    <col min="2572" max="2572" width="5.7109375" customWidth="1"/>
    <col min="2573" max="2573" width="19.7109375" customWidth="1"/>
    <col min="2574" max="2574" width="6" customWidth="1"/>
    <col min="2576" max="2576" width="16" customWidth="1"/>
    <col min="2819" max="2819" width="5.7109375" customWidth="1"/>
    <col min="2820" max="2820" width="20.5703125" customWidth="1"/>
    <col min="2821" max="2821" width="7.7109375" customWidth="1"/>
    <col min="2822" max="2822" width="5.7109375" customWidth="1"/>
    <col min="2823" max="2823" width="23.28515625" customWidth="1"/>
    <col min="2824" max="2824" width="7.7109375" customWidth="1"/>
    <col min="2825" max="2825" width="5.85546875" customWidth="1"/>
    <col min="2826" max="2826" width="23.5703125" customWidth="1"/>
    <col min="2827" max="2827" width="7.7109375" customWidth="1"/>
    <col min="2828" max="2828" width="5.7109375" customWidth="1"/>
    <col min="2829" max="2829" width="19.7109375" customWidth="1"/>
    <col min="2830" max="2830" width="6" customWidth="1"/>
    <col min="2832" max="2832" width="16" customWidth="1"/>
    <col min="3075" max="3075" width="5.7109375" customWidth="1"/>
    <col min="3076" max="3076" width="20.5703125" customWidth="1"/>
    <col min="3077" max="3077" width="7.7109375" customWidth="1"/>
    <col min="3078" max="3078" width="5.7109375" customWidth="1"/>
    <col min="3079" max="3079" width="23.28515625" customWidth="1"/>
    <col min="3080" max="3080" width="7.7109375" customWidth="1"/>
    <col min="3081" max="3081" width="5.85546875" customWidth="1"/>
    <col min="3082" max="3082" width="23.5703125" customWidth="1"/>
    <col min="3083" max="3083" width="7.7109375" customWidth="1"/>
    <col min="3084" max="3084" width="5.7109375" customWidth="1"/>
    <col min="3085" max="3085" width="19.7109375" customWidth="1"/>
    <col min="3086" max="3086" width="6" customWidth="1"/>
    <col min="3088" max="3088" width="16" customWidth="1"/>
    <col min="3331" max="3331" width="5.7109375" customWidth="1"/>
    <col min="3332" max="3332" width="20.5703125" customWidth="1"/>
    <col min="3333" max="3333" width="7.7109375" customWidth="1"/>
    <col min="3334" max="3334" width="5.7109375" customWidth="1"/>
    <col min="3335" max="3335" width="23.28515625" customWidth="1"/>
    <col min="3336" max="3336" width="7.7109375" customWidth="1"/>
    <col min="3337" max="3337" width="5.85546875" customWidth="1"/>
    <col min="3338" max="3338" width="23.5703125" customWidth="1"/>
    <col min="3339" max="3339" width="7.7109375" customWidth="1"/>
    <col min="3340" max="3340" width="5.7109375" customWidth="1"/>
    <col min="3341" max="3341" width="19.7109375" customWidth="1"/>
    <col min="3342" max="3342" width="6" customWidth="1"/>
    <col min="3344" max="3344" width="16" customWidth="1"/>
    <col min="3587" max="3587" width="5.7109375" customWidth="1"/>
    <col min="3588" max="3588" width="20.5703125" customWidth="1"/>
    <col min="3589" max="3589" width="7.7109375" customWidth="1"/>
    <col min="3590" max="3590" width="5.7109375" customWidth="1"/>
    <col min="3591" max="3591" width="23.28515625" customWidth="1"/>
    <col min="3592" max="3592" width="7.7109375" customWidth="1"/>
    <col min="3593" max="3593" width="5.85546875" customWidth="1"/>
    <col min="3594" max="3594" width="23.5703125" customWidth="1"/>
    <col min="3595" max="3595" width="7.7109375" customWidth="1"/>
    <col min="3596" max="3596" width="5.7109375" customWidth="1"/>
    <col min="3597" max="3597" width="19.7109375" customWidth="1"/>
    <col min="3598" max="3598" width="6" customWidth="1"/>
    <col min="3600" max="3600" width="16" customWidth="1"/>
    <col min="3843" max="3843" width="5.7109375" customWidth="1"/>
    <col min="3844" max="3844" width="20.5703125" customWidth="1"/>
    <col min="3845" max="3845" width="7.7109375" customWidth="1"/>
    <col min="3846" max="3846" width="5.7109375" customWidth="1"/>
    <col min="3847" max="3847" width="23.28515625" customWidth="1"/>
    <col min="3848" max="3848" width="7.7109375" customWidth="1"/>
    <col min="3849" max="3849" width="5.85546875" customWidth="1"/>
    <col min="3850" max="3850" width="23.5703125" customWidth="1"/>
    <col min="3851" max="3851" width="7.7109375" customWidth="1"/>
    <col min="3852" max="3852" width="5.7109375" customWidth="1"/>
    <col min="3853" max="3853" width="19.7109375" customWidth="1"/>
    <col min="3854" max="3854" width="6" customWidth="1"/>
    <col min="3856" max="3856" width="16" customWidth="1"/>
    <col min="4099" max="4099" width="5.7109375" customWidth="1"/>
    <col min="4100" max="4100" width="20.5703125" customWidth="1"/>
    <col min="4101" max="4101" width="7.7109375" customWidth="1"/>
    <col min="4102" max="4102" width="5.7109375" customWidth="1"/>
    <col min="4103" max="4103" width="23.28515625" customWidth="1"/>
    <col min="4104" max="4104" width="7.7109375" customWidth="1"/>
    <col min="4105" max="4105" width="5.85546875" customWidth="1"/>
    <col min="4106" max="4106" width="23.5703125" customWidth="1"/>
    <col min="4107" max="4107" width="7.7109375" customWidth="1"/>
    <col min="4108" max="4108" width="5.7109375" customWidth="1"/>
    <col min="4109" max="4109" width="19.7109375" customWidth="1"/>
    <col min="4110" max="4110" width="6" customWidth="1"/>
    <col min="4112" max="4112" width="16" customWidth="1"/>
    <col min="4355" max="4355" width="5.7109375" customWidth="1"/>
    <col min="4356" max="4356" width="20.5703125" customWidth="1"/>
    <col min="4357" max="4357" width="7.7109375" customWidth="1"/>
    <col min="4358" max="4358" width="5.7109375" customWidth="1"/>
    <col min="4359" max="4359" width="23.28515625" customWidth="1"/>
    <col min="4360" max="4360" width="7.7109375" customWidth="1"/>
    <col min="4361" max="4361" width="5.85546875" customWidth="1"/>
    <col min="4362" max="4362" width="23.5703125" customWidth="1"/>
    <col min="4363" max="4363" width="7.7109375" customWidth="1"/>
    <col min="4364" max="4364" width="5.7109375" customWidth="1"/>
    <col min="4365" max="4365" width="19.7109375" customWidth="1"/>
    <col min="4366" max="4366" width="6" customWidth="1"/>
    <col min="4368" max="4368" width="16" customWidth="1"/>
    <col min="4611" max="4611" width="5.7109375" customWidth="1"/>
    <col min="4612" max="4612" width="20.5703125" customWidth="1"/>
    <col min="4613" max="4613" width="7.7109375" customWidth="1"/>
    <col min="4614" max="4614" width="5.7109375" customWidth="1"/>
    <col min="4615" max="4615" width="23.28515625" customWidth="1"/>
    <col min="4616" max="4616" width="7.7109375" customWidth="1"/>
    <col min="4617" max="4617" width="5.85546875" customWidth="1"/>
    <col min="4618" max="4618" width="23.5703125" customWidth="1"/>
    <col min="4619" max="4619" width="7.7109375" customWidth="1"/>
    <col min="4620" max="4620" width="5.7109375" customWidth="1"/>
    <col min="4621" max="4621" width="19.7109375" customWidth="1"/>
    <col min="4622" max="4622" width="6" customWidth="1"/>
    <col min="4624" max="4624" width="16" customWidth="1"/>
    <col min="4867" max="4867" width="5.7109375" customWidth="1"/>
    <col min="4868" max="4868" width="20.5703125" customWidth="1"/>
    <col min="4869" max="4869" width="7.7109375" customWidth="1"/>
    <col min="4870" max="4870" width="5.7109375" customWidth="1"/>
    <col min="4871" max="4871" width="23.28515625" customWidth="1"/>
    <col min="4872" max="4872" width="7.7109375" customWidth="1"/>
    <col min="4873" max="4873" width="5.85546875" customWidth="1"/>
    <col min="4874" max="4874" width="23.5703125" customWidth="1"/>
    <col min="4875" max="4875" width="7.7109375" customWidth="1"/>
    <col min="4876" max="4876" width="5.7109375" customWidth="1"/>
    <col min="4877" max="4877" width="19.7109375" customWidth="1"/>
    <col min="4878" max="4878" width="6" customWidth="1"/>
    <col min="4880" max="4880" width="16" customWidth="1"/>
    <col min="5123" max="5123" width="5.7109375" customWidth="1"/>
    <col min="5124" max="5124" width="20.5703125" customWidth="1"/>
    <col min="5125" max="5125" width="7.7109375" customWidth="1"/>
    <col min="5126" max="5126" width="5.7109375" customWidth="1"/>
    <col min="5127" max="5127" width="23.28515625" customWidth="1"/>
    <col min="5128" max="5128" width="7.7109375" customWidth="1"/>
    <col min="5129" max="5129" width="5.85546875" customWidth="1"/>
    <col min="5130" max="5130" width="23.5703125" customWidth="1"/>
    <col min="5131" max="5131" width="7.7109375" customWidth="1"/>
    <col min="5132" max="5132" width="5.7109375" customWidth="1"/>
    <col min="5133" max="5133" width="19.7109375" customWidth="1"/>
    <col min="5134" max="5134" width="6" customWidth="1"/>
    <col min="5136" max="5136" width="16" customWidth="1"/>
    <col min="5379" max="5379" width="5.7109375" customWidth="1"/>
    <col min="5380" max="5380" width="20.5703125" customWidth="1"/>
    <col min="5381" max="5381" width="7.7109375" customWidth="1"/>
    <col min="5382" max="5382" width="5.7109375" customWidth="1"/>
    <col min="5383" max="5383" width="23.28515625" customWidth="1"/>
    <col min="5384" max="5384" width="7.7109375" customWidth="1"/>
    <col min="5385" max="5385" width="5.85546875" customWidth="1"/>
    <col min="5386" max="5386" width="23.5703125" customWidth="1"/>
    <col min="5387" max="5387" width="7.7109375" customWidth="1"/>
    <col min="5388" max="5388" width="5.7109375" customWidth="1"/>
    <col min="5389" max="5389" width="19.7109375" customWidth="1"/>
    <col min="5390" max="5390" width="6" customWidth="1"/>
    <col min="5392" max="5392" width="16" customWidth="1"/>
    <col min="5635" max="5635" width="5.7109375" customWidth="1"/>
    <col min="5636" max="5636" width="20.5703125" customWidth="1"/>
    <col min="5637" max="5637" width="7.7109375" customWidth="1"/>
    <col min="5638" max="5638" width="5.7109375" customWidth="1"/>
    <col min="5639" max="5639" width="23.28515625" customWidth="1"/>
    <col min="5640" max="5640" width="7.7109375" customWidth="1"/>
    <col min="5641" max="5641" width="5.85546875" customWidth="1"/>
    <col min="5642" max="5642" width="23.5703125" customWidth="1"/>
    <col min="5643" max="5643" width="7.7109375" customWidth="1"/>
    <col min="5644" max="5644" width="5.7109375" customWidth="1"/>
    <col min="5645" max="5645" width="19.7109375" customWidth="1"/>
    <col min="5646" max="5646" width="6" customWidth="1"/>
    <col min="5648" max="5648" width="16" customWidth="1"/>
    <col min="5891" max="5891" width="5.7109375" customWidth="1"/>
    <col min="5892" max="5892" width="20.5703125" customWidth="1"/>
    <col min="5893" max="5893" width="7.7109375" customWidth="1"/>
    <col min="5894" max="5894" width="5.7109375" customWidth="1"/>
    <col min="5895" max="5895" width="23.28515625" customWidth="1"/>
    <col min="5896" max="5896" width="7.7109375" customWidth="1"/>
    <col min="5897" max="5897" width="5.85546875" customWidth="1"/>
    <col min="5898" max="5898" width="23.5703125" customWidth="1"/>
    <col min="5899" max="5899" width="7.7109375" customWidth="1"/>
    <col min="5900" max="5900" width="5.7109375" customWidth="1"/>
    <col min="5901" max="5901" width="19.7109375" customWidth="1"/>
    <col min="5902" max="5902" width="6" customWidth="1"/>
    <col min="5904" max="5904" width="16" customWidth="1"/>
    <col min="6147" max="6147" width="5.7109375" customWidth="1"/>
    <col min="6148" max="6148" width="20.5703125" customWidth="1"/>
    <col min="6149" max="6149" width="7.7109375" customWidth="1"/>
    <col min="6150" max="6150" width="5.7109375" customWidth="1"/>
    <col min="6151" max="6151" width="23.28515625" customWidth="1"/>
    <col min="6152" max="6152" width="7.7109375" customWidth="1"/>
    <col min="6153" max="6153" width="5.85546875" customWidth="1"/>
    <col min="6154" max="6154" width="23.5703125" customWidth="1"/>
    <col min="6155" max="6155" width="7.7109375" customWidth="1"/>
    <col min="6156" max="6156" width="5.7109375" customWidth="1"/>
    <col min="6157" max="6157" width="19.7109375" customWidth="1"/>
    <col min="6158" max="6158" width="6" customWidth="1"/>
    <col min="6160" max="6160" width="16" customWidth="1"/>
    <col min="6403" max="6403" width="5.7109375" customWidth="1"/>
    <col min="6404" max="6404" width="20.5703125" customWidth="1"/>
    <col min="6405" max="6405" width="7.7109375" customWidth="1"/>
    <col min="6406" max="6406" width="5.7109375" customWidth="1"/>
    <col min="6407" max="6407" width="23.28515625" customWidth="1"/>
    <col min="6408" max="6408" width="7.7109375" customWidth="1"/>
    <col min="6409" max="6409" width="5.85546875" customWidth="1"/>
    <col min="6410" max="6410" width="23.5703125" customWidth="1"/>
    <col min="6411" max="6411" width="7.7109375" customWidth="1"/>
    <col min="6412" max="6412" width="5.7109375" customWidth="1"/>
    <col min="6413" max="6413" width="19.7109375" customWidth="1"/>
    <col min="6414" max="6414" width="6" customWidth="1"/>
    <col min="6416" max="6416" width="16" customWidth="1"/>
    <col min="6659" max="6659" width="5.7109375" customWidth="1"/>
    <col min="6660" max="6660" width="20.5703125" customWidth="1"/>
    <col min="6661" max="6661" width="7.7109375" customWidth="1"/>
    <col min="6662" max="6662" width="5.7109375" customWidth="1"/>
    <col min="6663" max="6663" width="23.28515625" customWidth="1"/>
    <col min="6664" max="6664" width="7.7109375" customWidth="1"/>
    <col min="6665" max="6665" width="5.85546875" customWidth="1"/>
    <col min="6666" max="6666" width="23.5703125" customWidth="1"/>
    <col min="6667" max="6667" width="7.7109375" customWidth="1"/>
    <col min="6668" max="6668" width="5.7109375" customWidth="1"/>
    <col min="6669" max="6669" width="19.7109375" customWidth="1"/>
    <col min="6670" max="6670" width="6" customWidth="1"/>
    <col min="6672" max="6672" width="16" customWidth="1"/>
    <col min="6915" max="6915" width="5.7109375" customWidth="1"/>
    <col min="6916" max="6916" width="20.5703125" customWidth="1"/>
    <col min="6917" max="6917" width="7.7109375" customWidth="1"/>
    <col min="6918" max="6918" width="5.7109375" customWidth="1"/>
    <col min="6919" max="6919" width="23.28515625" customWidth="1"/>
    <col min="6920" max="6920" width="7.7109375" customWidth="1"/>
    <col min="6921" max="6921" width="5.85546875" customWidth="1"/>
    <col min="6922" max="6922" width="23.5703125" customWidth="1"/>
    <col min="6923" max="6923" width="7.7109375" customWidth="1"/>
    <col min="6924" max="6924" width="5.7109375" customWidth="1"/>
    <col min="6925" max="6925" width="19.7109375" customWidth="1"/>
    <col min="6926" max="6926" width="6" customWidth="1"/>
    <col min="6928" max="6928" width="16" customWidth="1"/>
    <col min="7171" max="7171" width="5.7109375" customWidth="1"/>
    <col min="7172" max="7172" width="20.5703125" customWidth="1"/>
    <col min="7173" max="7173" width="7.7109375" customWidth="1"/>
    <col min="7174" max="7174" width="5.7109375" customWidth="1"/>
    <col min="7175" max="7175" width="23.28515625" customWidth="1"/>
    <col min="7176" max="7176" width="7.7109375" customWidth="1"/>
    <col min="7177" max="7177" width="5.85546875" customWidth="1"/>
    <col min="7178" max="7178" width="23.5703125" customWidth="1"/>
    <col min="7179" max="7179" width="7.7109375" customWidth="1"/>
    <col min="7180" max="7180" width="5.7109375" customWidth="1"/>
    <col min="7181" max="7181" width="19.7109375" customWidth="1"/>
    <col min="7182" max="7182" width="6" customWidth="1"/>
    <col min="7184" max="7184" width="16" customWidth="1"/>
    <col min="7427" max="7427" width="5.7109375" customWidth="1"/>
    <col min="7428" max="7428" width="20.5703125" customWidth="1"/>
    <col min="7429" max="7429" width="7.7109375" customWidth="1"/>
    <col min="7430" max="7430" width="5.7109375" customWidth="1"/>
    <col min="7431" max="7431" width="23.28515625" customWidth="1"/>
    <col min="7432" max="7432" width="7.7109375" customWidth="1"/>
    <col min="7433" max="7433" width="5.85546875" customWidth="1"/>
    <col min="7434" max="7434" width="23.5703125" customWidth="1"/>
    <col min="7435" max="7435" width="7.7109375" customWidth="1"/>
    <col min="7436" max="7436" width="5.7109375" customWidth="1"/>
    <col min="7437" max="7437" width="19.7109375" customWidth="1"/>
    <col min="7438" max="7438" width="6" customWidth="1"/>
    <col min="7440" max="7440" width="16" customWidth="1"/>
    <col min="7683" max="7683" width="5.7109375" customWidth="1"/>
    <col min="7684" max="7684" width="20.5703125" customWidth="1"/>
    <col min="7685" max="7685" width="7.7109375" customWidth="1"/>
    <col min="7686" max="7686" width="5.7109375" customWidth="1"/>
    <col min="7687" max="7687" width="23.28515625" customWidth="1"/>
    <col min="7688" max="7688" width="7.7109375" customWidth="1"/>
    <col min="7689" max="7689" width="5.85546875" customWidth="1"/>
    <col min="7690" max="7690" width="23.5703125" customWidth="1"/>
    <col min="7691" max="7691" width="7.7109375" customWidth="1"/>
    <col min="7692" max="7692" width="5.7109375" customWidth="1"/>
    <col min="7693" max="7693" width="19.7109375" customWidth="1"/>
    <col min="7694" max="7694" width="6" customWidth="1"/>
    <col min="7696" max="7696" width="16" customWidth="1"/>
    <col min="7939" max="7939" width="5.7109375" customWidth="1"/>
    <col min="7940" max="7940" width="20.5703125" customWidth="1"/>
    <col min="7941" max="7941" width="7.7109375" customWidth="1"/>
    <col min="7942" max="7942" width="5.7109375" customWidth="1"/>
    <col min="7943" max="7943" width="23.28515625" customWidth="1"/>
    <col min="7944" max="7944" width="7.7109375" customWidth="1"/>
    <col min="7945" max="7945" width="5.85546875" customWidth="1"/>
    <col min="7946" max="7946" width="23.5703125" customWidth="1"/>
    <col min="7947" max="7947" width="7.7109375" customWidth="1"/>
    <col min="7948" max="7948" width="5.7109375" customWidth="1"/>
    <col min="7949" max="7949" width="19.7109375" customWidth="1"/>
    <col min="7950" max="7950" width="6" customWidth="1"/>
    <col min="7952" max="7952" width="16" customWidth="1"/>
    <col min="8195" max="8195" width="5.7109375" customWidth="1"/>
    <col min="8196" max="8196" width="20.5703125" customWidth="1"/>
    <col min="8197" max="8197" width="7.7109375" customWidth="1"/>
    <col min="8198" max="8198" width="5.7109375" customWidth="1"/>
    <col min="8199" max="8199" width="23.28515625" customWidth="1"/>
    <col min="8200" max="8200" width="7.7109375" customWidth="1"/>
    <col min="8201" max="8201" width="5.85546875" customWidth="1"/>
    <col min="8202" max="8202" width="23.5703125" customWidth="1"/>
    <col min="8203" max="8203" width="7.7109375" customWidth="1"/>
    <col min="8204" max="8204" width="5.7109375" customWidth="1"/>
    <col min="8205" max="8205" width="19.7109375" customWidth="1"/>
    <col min="8206" max="8206" width="6" customWidth="1"/>
    <col min="8208" max="8208" width="16" customWidth="1"/>
    <col min="8451" max="8451" width="5.7109375" customWidth="1"/>
    <col min="8452" max="8452" width="20.5703125" customWidth="1"/>
    <col min="8453" max="8453" width="7.7109375" customWidth="1"/>
    <col min="8454" max="8454" width="5.7109375" customWidth="1"/>
    <col min="8455" max="8455" width="23.28515625" customWidth="1"/>
    <col min="8456" max="8456" width="7.7109375" customWidth="1"/>
    <col min="8457" max="8457" width="5.85546875" customWidth="1"/>
    <col min="8458" max="8458" width="23.5703125" customWidth="1"/>
    <col min="8459" max="8459" width="7.7109375" customWidth="1"/>
    <col min="8460" max="8460" width="5.7109375" customWidth="1"/>
    <col min="8461" max="8461" width="19.7109375" customWidth="1"/>
    <col min="8462" max="8462" width="6" customWidth="1"/>
    <col min="8464" max="8464" width="16" customWidth="1"/>
    <col min="8707" max="8707" width="5.7109375" customWidth="1"/>
    <col min="8708" max="8708" width="20.5703125" customWidth="1"/>
    <col min="8709" max="8709" width="7.7109375" customWidth="1"/>
    <col min="8710" max="8710" width="5.7109375" customWidth="1"/>
    <col min="8711" max="8711" width="23.28515625" customWidth="1"/>
    <col min="8712" max="8712" width="7.7109375" customWidth="1"/>
    <col min="8713" max="8713" width="5.85546875" customWidth="1"/>
    <col min="8714" max="8714" width="23.5703125" customWidth="1"/>
    <col min="8715" max="8715" width="7.7109375" customWidth="1"/>
    <col min="8716" max="8716" width="5.7109375" customWidth="1"/>
    <col min="8717" max="8717" width="19.7109375" customWidth="1"/>
    <col min="8718" max="8718" width="6" customWidth="1"/>
    <col min="8720" max="8720" width="16" customWidth="1"/>
    <col min="8963" max="8963" width="5.7109375" customWidth="1"/>
    <col min="8964" max="8964" width="20.5703125" customWidth="1"/>
    <col min="8965" max="8965" width="7.7109375" customWidth="1"/>
    <col min="8966" max="8966" width="5.7109375" customWidth="1"/>
    <col min="8967" max="8967" width="23.28515625" customWidth="1"/>
    <col min="8968" max="8968" width="7.7109375" customWidth="1"/>
    <col min="8969" max="8969" width="5.85546875" customWidth="1"/>
    <col min="8970" max="8970" width="23.5703125" customWidth="1"/>
    <col min="8971" max="8971" width="7.7109375" customWidth="1"/>
    <col min="8972" max="8972" width="5.7109375" customWidth="1"/>
    <col min="8973" max="8973" width="19.7109375" customWidth="1"/>
    <col min="8974" max="8974" width="6" customWidth="1"/>
    <col min="8976" max="8976" width="16" customWidth="1"/>
    <col min="9219" max="9219" width="5.7109375" customWidth="1"/>
    <col min="9220" max="9220" width="20.5703125" customWidth="1"/>
    <col min="9221" max="9221" width="7.7109375" customWidth="1"/>
    <col min="9222" max="9222" width="5.7109375" customWidth="1"/>
    <col min="9223" max="9223" width="23.28515625" customWidth="1"/>
    <col min="9224" max="9224" width="7.7109375" customWidth="1"/>
    <col min="9225" max="9225" width="5.85546875" customWidth="1"/>
    <col min="9226" max="9226" width="23.5703125" customWidth="1"/>
    <col min="9227" max="9227" width="7.7109375" customWidth="1"/>
    <col min="9228" max="9228" width="5.7109375" customWidth="1"/>
    <col min="9229" max="9229" width="19.7109375" customWidth="1"/>
    <col min="9230" max="9230" width="6" customWidth="1"/>
    <col min="9232" max="9232" width="16" customWidth="1"/>
    <col min="9475" max="9475" width="5.7109375" customWidth="1"/>
    <col min="9476" max="9476" width="20.5703125" customWidth="1"/>
    <col min="9477" max="9477" width="7.7109375" customWidth="1"/>
    <col min="9478" max="9478" width="5.7109375" customWidth="1"/>
    <col min="9479" max="9479" width="23.28515625" customWidth="1"/>
    <col min="9480" max="9480" width="7.7109375" customWidth="1"/>
    <col min="9481" max="9481" width="5.85546875" customWidth="1"/>
    <col min="9482" max="9482" width="23.5703125" customWidth="1"/>
    <col min="9483" max="9483" width="7.7109375" customWidth="1"/>
    <col min="9484" max="9484" width="5.7109375" customWidth="1"/>
    <col min="9485" max="9485" width="19.7109375" customWidth="1"/>
    <col min="9486" max="9486" width="6" customWidth="1"/>
    <col min="9488" max="9488" width="16" customWidth="1"/>
    <col min="9731" max="9731" width="5.7109375" customWidth="1"/>
    <col min="9732" max="9732" width="20.5703125" customWidth="1"/>
    <col min="9733" max="9733" width="7.7109375" customWidth="1"/>
    <col min="9734" max="9734" width="5.7109375" customWidth="1"/>
    <col min="9735" max="9735" width="23.28515625" customWidth="1"/>
    <col min="9736" max="9736" width="7.7109375" customWidth="1"/>
    <col min="9737" max="9737" width="5.85546875" customWidth="1"/>
    <col min="9738" max="9738" width="23.5703125" customWidth="1"/>
    <col min="9739" max="9739" width="7.7109375" customWidth="1"/>
    <col min="9740" max="9740" width="5.7109375" customWidth="1"/>
    <col min="9741" max="9741" width="19.7109375" customWidth="1"/>
    <col min="9742" max="9742" width="6" customWidth="1"/>
    <col min="9744" max="9744" width="16" customWidth="1"/>
    <col min="9987" max="9987" width="5.7109375" customWidth="1"/>
    <col min="9988" max="9988" width="20.5703125" customWidth="1"/>
    <col min="9989" max="9989" width="7.7109375" customWidth="1"/>
    <col min="9990" max="9990" width="5.7109375" customWidth="1"/>
    <col min="9991" max="9991" width="23.28515625" customWidth="1"/>
    <col min="9992" max="9992" width="7.7109375" customWidth="1"/>
    <col min="9993" max="9993" width="5.85546875" customWidth="1"/>
    <col min="9994" max="9994" width="23.5703125" customWidth="1"/>
    <col min="9995" max="9995" width="7.7109375" customWidth="1"/>
    <col min="9996" max="9996" width="5.7109375" customWidth="1"/>
    <col min="9997" max="9997" width="19.7109375" customWidth="1"/>
    <col min="9998" max="9998" width="6" customWidth="1"/>
    <col min="10000" max="10000" width="16" customWidth="1"/>
    <col min="10243" max="10243" width="5.7109375" customWidth="1"/>
    <col min="10244" max="10244" width="20.5703125" customWidth="1"/>
    <col min="10245" max="10245" width="7.7109375" customWidth="1"/>
    <col min="10246" max="10246" width="5.7109375" customWidth="1"/>
    <col min="10247" max="10247" width="23.28515625" customWidth="1"/>
    <col min="10248" max="10248" width="7.7109375" customWidth="1"/>
    <col min="10249" max="10249" width="5.85546875" customWidth="1"/>
    <col min="10250" max="10250" width="23.5703125" customWidth="1"/>
    <col min="10251" max="10251" width="7.7109375" customWidth="1"/>
    <col min="10252" max="10252" width="5.7109375" customWidth="1"/>
    <col min="10253" max="10253" width="19.7109375" customWidth="1"/>
    <col min="10254" max="10254" width="6" customWidth="1"/>
    <col min="10256" max="10256" width="16" customWidth="1"/>
    <col min="10499" max="10499" width="5.7109375" customWidth="1"/>
    <col min="10500" max="10500" width="20.5703125" customWidth="1"/>
    <col min="10501" max="10501" width="7.7109375" customWidth="1"/>
    <col min="10502" max="10502" width="5.7109375" customWidth="1"/>
    <col min="10503" max="10503" width="23.28515625" customWidth="1"/>
    <col min="10504" max="10504" width="7.7109375" customWidth="1"/>
    <col min="10505" max="10505" width="5.85546875" customWidth="1"/>
    <col min="10506" max="10506" width="23.5703125" customWidth="1"/>
    <col min="10507" max="10507" width="7.7109375" customWidth="1"/>
    <col min="10508" max="10508" width="5.7109375" customWidth="1"/>
    <col min="10509" max="10509" width="19.7109375" customWidth="1"/>
    <col min="10510" max="10510" width="6" customWidth="1"/>
    <col min="10512" max="10512" width="16" customWidth="1"/>
    <col min="10755" max="10755" width="5.7109375" customWidth="1"/>
    <col min="10756" max="10756" width="20.5703125" customWidth="1"/>
    <col min="10757" max="10757" width="7.7109375" customWidth="1"/>
    <col min="10758" max="10758" width="5.7109375" customWidth="1"/>
    <col min="10759" max="10759" width="23.28515625" customWidth="1"/>
    <col min="10760" max="10760" width="7.7109375" customWidth="1"/>
    <col min="10761" max="10761" width="5.85546875" customWidth="1"/>
    <col min="10762" max="10762" width="23.5703125" customWidth="1"/>
    <col min="10763" max="10763" width="7.7109375" customWidth="1"/>
    <col min="10764" max="10764" width="5.7109375" customWidth="1"/>
    <col min="10765" max="10765" width="19.7109375" customWidth="1"/>
    <col min="10766" max="10766" width="6" customWidth="1"/>
    <col min="10768" max="10768" width="16" customWidth="1"/>
    <col min="11011" max="11011" width="5.7109375" customWidth="1"/>
    <col min="11012" max="11012" width="20.5703125" customWidth="1"/>
    <col min="11013" max="11013" width="7.7109375" customWidth="1"/>
    <col min="11014" max="11014" width="5.7109375" customWidth="1"/>
    <col min="11015" max="11015" width="23.28515625" customWidth="1"/>
    <col min="11016" max="11016" width="7.7109375" customWidth="1"/>
    <col min="11017" max="11017" width="5.85546875" customWidth="1"/>
    <col min="11018" max="11018" width="23.5703125" customWidth="1"/>
    <col min="11019" max="11019" width="7.7109375" customWidth="1"/>
    <col min="11020" max="11020" width="5.7109375" customWidth="1"/>
    <col min="11021" max="11021" width="19.7109375" customWidth="1"/>
    <col min="11022" max="11022" width="6" customWidth="1"/>
    <col min="11024" max="11024" width="16" customWidth="1"/>
    <col min="11267" max="11267" width="5.7109375" customWidth="1"/>
    <col min="11268" max="11268" width="20.5703125" customWidth="1"/>
    <col min="11269" max="11269" width="7.7109375" customWidth="1"/>
    <col min="11270" max="11270" width="5.7109375" customWidth="1"/>
    <col min="11271" max="11271" width="23.28515625" customWidth="1"/>
    <col min="11272" max="11272" width="7.7109375" customWidth="1"/>
    <col min="11273" max="11273" width="5.85546875" customWidth="1"/>
    <col min="11274" max="11274" width="23.5703125" customWidth="1"/>
    <col min="11275" max="11275" width="7.7109375" customWidth="1"/>
    <col min="11276" max="11276" width="5.7109375" customWidth="1"/>
    <col min="11277" max="11277" width="19.7109375" customWidth="1"/>
    <col min="11278" max="11278" width="6" customWidth="1"/>
    <col min="11280" max="11280" width="16" customWidth="1"/>
    <col min="11523" max="11523" width="5.7109375" customWidth="1"/>
    <col min="11524" max="11524" width="20.5703125" customWidth="1"/>
    <col min="11525" max="11525" width="7.7109375" customWidth="1"/>
    <col min="11526" max="11526" width="5.7109375" customWidth="1"/>
    <col min="11527" max="11527" width="23.28515625" customWidth="1"/>
    <col min="11528" max="11528" width="7.7109375" customWidth="1"/>
    <col min="11529" max="11529" width="5.85546875" customWidth="1"/>
    <col min="11530" max="11530" width="23.5703125" customWidth="1"/>
    <col min="11531" max="11531" width="7.7109375" customWidth="1"/>
    <col min="11532" max="11532" width="5.7109375" customWidth="1"/>
    <col min="11533" max="11533" width="19.7109375" customWidth="1"/>
    <col min="11534" max="11534" width="6" customWidth="1"/>
    <col min="11536" max="11536" width="16" customWidth="1"/>
    <col min="11779" max="11779" width="5.7109375" customWidth="1"/>
    <col min="11780" max="11780" width="20.5703125" customWidth="1"/>
    <col min="11781" max="11781" width="7.7109375" customWidth="1"/>
    <col min="11782" max="11782" width="5.7109375" customWidth="1"/>
    <col min="11783" max="11783" width="23.28515625" customWidth="1"/>
    <col min="11784" max="11784" width="7.7109375" customWidth="1"/>
    <col min="11785" max="11785" width="5.85546875" customWidth="1"/>
    <col min="11786" max="11786" width="23.5703125" customWidth="1"/>
    <col min="11787" max="11787" width="7.7109375" customWidth="1"/>
    <col min="11788" max="11788" width="5.7109375" customWidth="1"/>
    <col min="11789" max="11789" width="19.7109375" customWidth="1"/>
    <col min="11790" max="11790" width="6" customWidth="1"/>
    <col min="11792" max="11792" width="16" customWidth="1"/>
    <col min="12035" max="12035" width="5.7109375" customWidth="1"/>
    <col min="12036" max="12036" width="20.5703125" customWidth="1"/>
    <col min="12037" max="12037" width="7.7109375" customWidth="1"/>
    <col min="12038" max="12038" width="5.7109375" customWidth="1"/>
    <col min="12039" max="12039" width="23.28515625" customWidth="1"/>
    <col min="12040" max="12040" width="7.7109375" customWidth="1"/>
    <col min="12041" max="12041" width="5.85546875" customWidth="1"/>
    <col min="12042" max="12042" width="23.5703125" customWidth="1"/>
    <col min="12043" max="12043" width="7.7109375" customWidth="1"/>
    <col min="12044" max="12044" width="5.7109375" customWidth="1"/>
    <col min="12045" max="12045" width="19.7109375" customWidth="1"/>
    <col min="12046" max="12046" width="6" customWidth="1"/>
    <col min="12048" max="12048" width="16" customWidth="1"/>
    <col min="12291" max="12291" width="5.7109375" customWidth="1"/>
    <col min="12292" max="12292" width="20.5703125" customWidth="1"/>
    <col min="12293" max="12293" width="7.7109375" customWidth="1"/>
    <col min="12294" max="12294" width="5.7109375" customWidth="1"/>
    <col min="12295" max="12295" width="23.28515625" customWidth="1"/>
    <col min="12296" max="12296" width="7.7109375" customWidth="1"/>
    <col min="12297" max="12297" width="5.85546875" customWidth="1"/>
    <col min="12298" max="12298" width="23.5703125" customWidth="1"/>
    <col min="12299" max="12299" width="7.7109375" customWidth="1"/>
    <col min="12300" max="12300" width="5.7109375" customWidth="1"/>
    <col min="12301" max="12301" width="19.7109375" customWidth="1"/>
    <col min="12302" max="12302" width="6" customWidth="1"/>
    <col min="12304" max="12304" width="16" customWidth="1"/>
    <col min="12547" max="12547" width="5.7109375" customWidth="1"/>
    <col min="12548" max="12548" width="20.5703125" customWidth="1"/>
    <col min="12549" max="12549" width="7.7109375" customWidth="1"/>
    <col min="12550" max="12550" width="5.7109375" customWidth="1"/>
    <col min="12551" max="12551" width="23.28515625" customWidth="1"/>
    <col min="12552" max="12552" width="7.7109375" customWidth="1"/>
    <col min="12553" max="12553" width="5.85546875" customWidth="1"/>
    <col min="12554" max="12554" width="23.5703125" customWidth="1"/>
    <col min="12555" max="12555" width="7.7109375" customWidth="1"/>
    <col min="12556" max="12556" width="5.7109375" customWidth="1"/>
    <col min="12557" max="12557" width="19.7109375" customWidth="1"/>
    <col min="12558" max="12558" width="6" customWidth="1"/>
    <col min="12560" max="12560" width="16" customWidth="1"/>
    <col min="12803" max="12803" width="5.7109375" customWidth="1"/>
    <col min="12804" max="12804" width="20.5703125" customWidth="1"/>
    <col min="12805" max="12805" width="7.7109375" customWidth="1"/>
    <col min="12806" max="12806" width="5.7109375" customWidth="1"/>
    <col min="12807" max="12807" width="23.28515625" customWidth="1"/>
    <col min="12808" max="12808" width="7.7109375" customWidth="1"/>
    <col min="12809" max="12809" width="5.85546875" customWidth="1"/>
    <col min="12810" max="12810" width="23.5703125" customWidth="1"/>
    <col min="12811" max="12811" width="7.7109375" customWidth="1"/>
    <col min="12812" max="12812" width="5.7109375" customWidth="1"/>
    <col min="12813" max="12813" width="19.7109375" customWidth="1"/>
    <col min="12814" max="12814" width="6" customWidth="1"/>
    <col min="12816" max="12816" width="16" customWidth="1"/>
    <col min="13059" max="13059" width="5.7109375" customWidth="1"/>
    <col min="13060" max="13060" width="20.5703125" customWidth="1"/>
    <col min="13061" max="13061" width="7.7109375" customWidth="1"/>
    <col min="13062" max="13062" width="5.7109375" customWidth="1"/>
    <col min="13063" max="13063" width="23.28515625" customWidth="1"/>
    <col min="13064" max="13064" width="7.7109375" customWidth="1"/>
    <col min="13065" max="13065" width="5.85546875" customWidth="1"/>
    <col min="13066" max="13066" width="23.5703125" customWidth="1"/>
    <col min="13067" max="13067" width="7.7109375" customWidth="1"/>
    <col min="13068" max="13068" width="5.7109375" customWidth="1"/>
    <col min="13069" max="13069" width="19.7109375" customWidth="1"/>
    <col min="13070" max="13070" width="6" customWidth="1"/>
    <col min="13072" max="13072" width="16" customWidth="1"/>
    <col min="13315" max="13315" width="5.7109375" customWidth="1"/>
    <col min="13316" max="13316" width="20.5703125" customWidth="1"/>
    <col min="13317" max="13317" width="7.7109375" customWidth="1"/>
    <col min="13318" max="13318" width="5.7109375" customWidth="1"/>
    <col min="13319" max="13319" width="23.28515625" customWidth="1"/>
    <col min="13320" max="13320" width="7.7109375" customWidth="1"/>
    <col min="13321" max="13321" width="5.85546875" customWidth="1"/>
    <col min="13322" max="13322" width="23.5703125" customWidth="1"/>
    <col min="13323" max="13323" width="7.7109375" customWidth="1"/>
    <col min="13324" max="13324" width="5.7109375" customWidth="1"/>
    <col min="13325" max="13325" width="19.7109375" customWidth="1"/>
    <col min="13326" max="13326" width="6" customWidth="1"/>
    <col min="13328" max="13328" width="16" customWidth="1"/>
    <col min="13571" max="13571" width="5.7109375" customWidth="1"/>
    <col min="13572" max="13572" width="20.5703125" customWidth="1"/>
    <col min="13573" max="13573" width="7.7109375" customWidth="1"/>
    <col min="13574" max="13574" width="5.7109375" customWidth="1"/>
    <col min="13575" max="13575" width="23.28515625" customWidth="1"/>
    <col min="13576" max="13576" width="7.7109375" customWidth="1"/>
    <col min="13577" max="13577" width="5.85546875" customWidth="1"/>
    <col min="13578" max="13578" width="23.5703125" customWidth="1"/>
    <col min="13579" max="13579" width="7.7109375" customWidth="1"/>
    <col min="13580" max="13580" width="5.7109375" customWidth="1"/>
    <col min="13581" max="13581" width="19.7109375" customWidth="1"/>
    <col min="13582" max="13582" width="6" customWidth="1"/>
    <col min="13584" max="13584" width="16" customWidth="1"/>
    <col min="13827" max="13827" width="5.7109375" customWidth="1"/>
    <col min="13828" max="13828" width="20.5703125" customWidth="1"/>
    <col min="13829" max="13829" width="7.7109375" customWidth="1"/>
    <col min="13830" max="13830" width="5.7109375" customWidth="1"/>
    <col min="13831" max="13831" width="23.28515625" customWidth="1"/>
    <col min="13832" max="13832" width="7.7109375" customWidth="1"/>
    <col min="13833" max="13833" width="5.85546875" customWidth="1"/>
    <col min="13834" max="13834" width="23.5703125" customWidth="1"/>
    <col min="13835" max="13835" width="7.7109375" customWidth="1"/>
    <col min="13836" max="13836" width="5.7109375" customWidth="1"/>
    <col min="13837" max="13837" width="19.7109375" customWidth="1"/>
    <col min="13838" max="13838" width="6" customWidth="1"/>
    <col min="13840" max="13840" width="16" customWidth="1"/>
    <col min="14083" max="14083" width="5.7109375" customWidth="1"/>
    <col min="14084" max="14084" width="20.5703125" customWidth="1"/>
    <col min="14085" max="14085" width="7.7109375" customWidth="1"/>
    <col min="14086" max="14086" width="5.7109375" customWidth="1"/>
    <col min="14087" max="14087" width="23.28515625" customWidth="1"/>
    <col min="14088" max="14088" width="7.7109375" customWidth="1"/>
    <col min="14089" max="14089" width="5.85546875" customWidth="1"/>
    <col min="14090" max="14090" width="23.5703125" customWidth="1"/>
    <col min="14091" max="14091" width="7.7109375" customWidth="1"/>
    <col min="14092" max="14092" width="5.7109375" customWidth="1"/>
    <col min="14093" max="14093" width="19.7109375" customWidth="1"/>
    <col min="14094" max="14094" width="6" customWidth="1"/>
    <col min="14096" max="14096" width="16" customWidth="1"/>
    <col min="14339" max="14339" width="5.7109375" customWidth="1"/>
    <col min="14340" max="14340" width="20.5703125" customWidth="1"/>
    <col min="14341" max="14341" width="7.7109375" customWidth="1"/>
    <col min="14342" max="14342" width="5.7109375" customWidth="1"/>
    <col min="14343" max="14343" width="23.28515625" customWidth="1"/>
    <col min="14344" max="14344" width="7.7109375" customWidth="1"/>
    <col min="14345" max="14345" width="5.85546875" customWidth="1"/>
    <col min="14346" max="14346" width="23.5703125" customWidth="1"/>
    <col min="14347" max="14347" width="7.7109375" customWidth="1"/>
    <col min="14348" max="14348" width="5.7109375" customWidth="1"/>
    <col min="14349" max="14349" width="19.7109375" customWidth="1"/>
    <col min="14350" max="14350" width="6" customWidth="1"/>
    <col min="14352" max="14352" width="16" customWidth="1"/>
    <col min="14595" max="14595" width="5.7109375" customWidth="1"/>
    <col min="14596" max="14596" width="20.5703125" customWidth="1"/>
    <col min="14597" max="14597" width="7.7109375" customWidth="1"/>
    <col min="14598" max="14598" width="5.7109375" customWidth="1"/>
    <col min="14599" max="14599" width="23.28515625" customWidth="1"/>
    <col min="14600" max="14600" width="7.7109375" customWidth="1"/>
    <col min="14601" max="14601" width="5.85546875" customWidth="1"/>
    <col min="14602" max="14602" width="23.5703125" customWidth="1"/>
    <col min="14603" max="14603" width="7.7109375" customWidth="1"/>
    <col min="14604" max="14604" width="5.7109375" customWidth="1"/>
    <col min="14605" max="14605" width="19.7109375" customWidth="1"/>
    <col min="14606" max="14606" width="6" customWidth="1"/>
    <col min="14608" max="14608" width="16" customWidth="1"/>
    <col min="14851" max="14851" width="5.7109375" customWidth="1"/>
    <col min="14852" max="14852" width="20.5703125" customWidth="1"/>
    <col min="14853" max="14853" width="7.7109375" customWidth="1"/>
    <col min="14854" max="14854" width="5.7109375" customWidth="1"/>
    <col min="14855" max="14855" width="23.28515625" customWidth="1"/>
    <col min="14856" max="14856" width="7.7109375" customWidth="1"/>
    <col min="14857" max="14857" width="5.85546875" customWidth="1"/>
    <col min="14858" max="14858" width="23.5703125" customWidth="1"/>
    <col min="14859" max="14859" width="7.7109375" customWidth="1"/>
    <col min="14860" max="14860" width="5.7109375" customWidth="1"/>
    <col min="14861" max="14861" width="19.7109375" customWidth="1"/>
    <col min="14862" max="14862" width="6" customWidth="1"/>
    <col min="14864" max="14864" width="16" customWidth="1"/>
    <col min="15107" max="15107" width="5.7109375" customWidth="1"/>
    <col min="15108" max="15108" width="20.5703125" customWidth="1"/>
    <col min="15109" max="15109" width="7.7109375" customWidth="1"/>
    <col min="15110" max="15110" width="5.7109375" customWidth="1"/>
    <col min="15111" max="15111" width="23.28515625" customWidth="1"/>
    <col min="15112" max="15112" width="7.7109375" customWidth="1"/>
    <col min="15113" max="15113" width="5.85546875" customWidth="1"/>
    <col min="15114" max="15114" width="23.5703125" customWidth="1"/>
    <col min="15115" max="15115" width="7.7109375" customWidth="1"/>
    <col min="15116" max="15116" width="5.7109375" customWidth="1"/>
    <col min="15117" max="15117" width="19.7109375" customWidth="1"/>
    <col min="15118" max="15118" width="6" customWidth="1"/>
    <col min="15120" max="15120" width="16" customWidth="1"/>
    <col min="15363" max="15363" width="5.7109375" customWidth="1"/>
    <col min="15364" max="15364" width="20.5703125" customWidth="1"/>
    <col min="15365" max="15365" width="7.7109375" customWidth="1"/>
    <col min="15366" max="15366" width="5.7109375" customWidth="1"/>
    <col min="15367" max="15367" width="23.28515625" customWidth="1"/>
    <col min="15368" max="15368" width="7.7109375" customWidth="1"/>
    <col min="15369" max="15369" width="5.85546875" customWidth="1"/>
    <col min="15370" max="15370" width="23.5703125" customWidth="1"/>
    <col min="15371" max="15371" width="7.7109375" customWidth="1"/>
    <col min="15372" max="15372" width="5.7109375" customWidth="1"/>
    <col min="15373" max="15373" width="19.7109375" customWidth="1"/>
    <col min="15374" max="15374" width="6" customWidth="1"/>
    <col min="15376" max="15376" width="16" customWidth="1"/>
    <col min="15619" max="15619" width="5.7109375" customWidth="1"/>
    <col min="15620" max="15620" width="20.5703125" customWidth="1"/>
    <col min="15621" max="15621" width="7.7109375" customWidth="1"/>
    <col min="15622" max="15622" width="5.7109375" customWidth="1"/>
    <col min="15623" max="15623" width="23.28515625" customWidth="1"/>
    <col min="15624" max="15624" width="7.7109375" customWidth="1"/>
    <col min="15625" max="15625" width="5.85546875" customWidth="1"/>
    <col min="15626" max="15626" width="23.5703125" customWidth="1"/>
    <col min="15627" max="15627" width="7.7109375" customWidth="1"/>
    <col min="15628" max="15628" width="5.7109375" customWidth="1"/>
    <col min="15629" max="15629" width="19.7109375" customWidth="1"/>
    <col min="15630" max="15630" width="6" customWidth="1"/>
    <col min="15632" max="15632" width="16" customWidth="1"/>
    <col min="15875" max="15875" width="5.7109375" customWidth="1"/>
    <col min="15876" max="15876" width="20.5703125" customWidth="1"/>
    <col min="15877" max="15877" width="7.7109375" customWidth="1"/>
    <col min="15878" max="15878" width="5.7109375" customWidth="1"/>
    <col min="15879" max="15879" width="23.28515625" customWidth="1"/>
    <col min="15880" max="15880" width="7.7109375" customWidth="1"/>
    <col min="15881" max="15881" width="5.85546875" customWidth="1"/>
    <col min="15882" max="15882" width="23.5703125" customWidth="1"/>
    <col min="15883" max="15883" width="7.7109375" customWidth="1"/>
    <col min="15884" max="15884" width="5.7109375" customWidth="1"/>
    <col min="15885" max="15885" width="19.7109375" customWidth="1"/>
    <col min="15886" max="15886" width="6" customWidth="1"/>
    <col min="15888" max="15888" width="16" customWidth="1"/>
    <col min="16131" max="16131" width="5.7109375" customWidth="1"/>
    <col min="16132" max="16132" width="20.5703125" customWidth="1"/>
    <col min="16133" max="16133" width="7.7109375" customWidth="1"/>
    <col min="16134" max="16134" width="5.7109375" customWidth="1"/>
    <col min="16135" max="16135" width="23.28515625" customWidth="1"/>
    <col min="16136" max="16136" width="7.7109375" customWidth="1"/>
    <col min="16137" max="16137" width="5.85546875" customWidth="1"/>
    <col min="16138" max="16138" width="23.5703125" customWidth="1"/>
    <col min="16139" max="16139" width="7.7109375" customWidth="1"/>
    <col min="16140" max="16140" width="5.7109375" customWidth="1"/>
    <col min="16141" max="16141" width="19.7109375" customWidth="1"/>
    <col min="16142" max="16142" width="6" customWidth="1"/>
    <col min="16144" max="16144" width="16" customWidth="1"/>
  </cols>
  <sheetData>
    <row r="1" spans="2:17" ht="15.75" thickBot="1" x14ac:dyDescent="0.3"/>
    <row r="2" spans="2:17" ht="18" x14ac:dyDescent="0.25">
      <c r="B2" s="228" t="s">
        <v>248</v>
      </c>
      <c r="C2" s="229"/>
      <c r="D2" s="229"/>
      <c r="E2" s="229"/>
      <c r="F2" s="229"/>
      <c r="G2" s="229"/>
      <c r="H2" s="229"/>
      <c r="I2" s="230"/>
      <c r="J2" s="231" t="s">
        <v>293</v>
      </c>
      <c r="K2" s="231"/>
      <c r="L2" s="231"/>
      <c r="M2" s="231"/>
      <c r="N2" s="82"/>
    </row>
    <row r="3" spans="2:17" ht="15.75" thickBot="1" x14ac:dyDescent="0.3">
      <c r="B3" s="83"/>
      <c r="C3" s="21"/>
      <c r="D3" s="22"/>
      <c r="E3" s="22"/>
      <c r="F3" s="22"/>
      <c r="G3" s="22"/>
      <c r="H3" s="22"/>
      <c r="I3" s="22"/>
      <c r="J3" s="22"/>
      <c r="K3" s="22"/>
      <c r="L3" s="64"/>
      <c r="M3" s="64"/>
      <c r="N3" s="84"/>
    </row>
    <row r="4" spans="2:17" s="14" customFormat="1" ht="17.25" thickBot="1" x14ac:dyDescent="0.3">
      <c r="B4" s="232" t="s">
        <v>220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</row>
    <row r="5" spans="2:17" s="17" customFormat="1" x14ac:dyDescent="0.25">
      <c r="B5" s="23"/>
      <c r="C5" s="24" t="s">
        <v>221</v>
      </c>
      <c r="D5" s="24"/>
      <c r="E5" s="24"/>
      <c r="F5" s="24" t="s">
        <v>222</v>
      </c>
      <c r="G5" s="24"/>
      <c r="H5" s="24"/>
      <c r="I5" s="24" t="s">
        <v>223</v>
      </c>
      <c r="J5" s="24"/>
      <c r="K5" s="24"/>
      <c r="L5" s="24" t="s">
        <v>224</v>
      </c>
      <c r="M5" s="24"/>
      <c r="N5" s="85"/>
    </row>
    <row r="6" spans="2:17" x14ac:dyDescent="0.25">
      <c r="B6" s="149">
        <v>1</v>
      </c>
      <c r="C6" s="47" t="s">
        <v>104</v>
      </c>
      <c r="D6" s="48" t="s">
        <v>96</v>
      </c>
      <c r="E6" s="146">
        <v>1</v>
      </c>
      <c r="F6" s="47" t="s">
        <v>23</v>
      </c>
      <c r="G6" s="48" t="s">
        <v>22</v>
      </c>
      <c r="H6" s="146">
        <v>1</v>
      </c>
      <c r="I6" s="47" t="s">
        <v>152</v>
      </c>
      <c r="J6" s="48" t="s">
        <v>153</v>
      </c>
      <c r="K6" s="146">
        <v>1</v>
      </c>
      <c r="L6" s="47" t="s">
        <v>3</v>
      </c>
      <c r="M6" s="48" t="s">
        <v>4</v>
      </c>
      <c r="N6" s="86"/>
    </row>
    <row r="7" spans="2:17" x14ac:dyDescent="0.25">
      <c r="B7" s="149">
        <v>2</v>
      </c>
      <c r="C7" s="101" t="s">
        <v>258</v>
      </c>
      <c r="D7" s="48" t="s">
        <v>135</v>
      </c>
      <c r="E7" s="147">
        <v>2</v>
      </c>
      <c r="F7" s="47" t="s">
        <v>25</v>
      </c>
      <c r="G7" s="48" t="s">
        <v>22</v>
      </c>
      <c r="H7" s="146">
        <v>2</v>
      </c>
      <c r="I7" s="47" t="s">
        <v>154</v>
      </c>
      <c r="J7" s="48" t="s">
        <v>153</v>
      </c>
      <c r="K7" s="146">
        <v>2</v>
      </c>
      <c r="L7" s="47" t="s">
        <v>5</v>
      </c>
      <c r="M7" s="48" t="s">
        <v>4</v>
      </c>
      <c r="N7" s="86"/>
    </row>
    <row r="8" spans="2:17" x14ac:dyDescent="0.25">
      <c r="B8" s="149">
        <v>3</v>
      </c>
      <c r="C8" s="101" t="s">
        <v>136</v>
      </c>
      <c r="D8" s="48" t="s">
        <v>135</v>
      </c>
      <c r="E8" s="147">
        <v>3</v>
      </c>
      <c r="F8" s="47" t="s">
        <v>37</v>
      </c>
      <c r="G8" s="48" t="s">
        <v>22</v>
      </c>
      <c r="H8" s="146">
        <v>3</v>
      </c>
      <c r="I8" s="47" t="s">
        <v>155</v>
      </c>
      <c r="J8" s="48" t="s">
        <v>153</v>
      </c>
      <c r="K8" s="146">
        <v>3</v>
      </c>
      <c r="L8" s="47" t="s">
        <v>6</v>
      </c>
      <c r="M8" s="48" t="s">
        <v>4</v>
      </c>
      <c r="N8" s="86"/>
    </row>
    <row r="9" spans="2:17" x14ac:dyDescent="0.25">
      <c r="B9" s="149">
        <v>4</v>
      </c>
      <c r="C9" s="101" t="s">
        <v>138</v>
      </c>
      <c r="D9" s="48" t="s">
        <v>135</v>
      </c>
      <c r="E9" s="147">
        <v>4</v>
      </c>
      <c r="F9" s="47" t="s">
        <v>39</v>
      </c>
      <c r="G9" s="48" t="s">
        <v>22</v>
      </c>
      <c r="H9" s="146">
        <v>4</v>
      </c>
      <c r="I9" s="47" t="s">
        <v>160</v>
      </c>
      <c r="J9" s="48" t="s">
        <v>153</v>
      </c>
      <c r="K9" s="146">
        <v>4</v>
      </c>
      <c r="L9" s="47" t="s">
        <v>9</v>
      </c>
      <c r="M9" s="48" t="s">
        <v>4</v>
      </c>
      <c r="N9" s="86"/>
    </row>
    <row r="10" spans="2:17" x14ac:dyDescent="0.25">
      <c r="B10" s="149">
        <v>5</v>
      </c>
      <c r="C10" s="101" t="s">
        <v>264</v>
      </c>
      <c r="D10" s="48" t="s">
        <v>135</v>
      </c>
      <c r="E10" s="147">
        <v>5</v>
      </c>
      <c r="F10" s="101" t="s">
        <v>261</v>
      </c>
      <c r="G10" s="48" t="s">
        <v>135</v>
      </c>
      <c r="H10" s="146">
        <v>5</v>
      </c>
      <c r="I10" s="47" t="s">
        <v>161</v>
      </c>
      <c r="J10" s="48" t="s">
        <v>153</v>
      </c>
      <c r="K10" s="146">
        <v>5</v>
      </c>
      <c r="L10" s="47" t="s">
        <v>10</v>
      </c>
      <c r="M10" s="48" t="s">
        <v>4</v>
      </c>
      <c r="N10" s="86"/>
    </row>
    <row r="11" spans="2:17" x14ac:dyDescent="0.25">
      <c r="B11" s="149">
        <v>6</v>
      </c>
      <c r="C11" s="101" t="s">
        <v>142</v>
      </c>
      <c r="D11" s="48" t="s">
        <v>135</v>
      </c>
      <c r="E11" s="147">
        <v>6</v>
      </c>
      <c r="F11" s="101" t="s">
        <v>262</v>
      </c>
      <c r="G11" s="48" t="s">
        <v>135</v>
      </c>
      <c r="H11" s="146">
        <v>6</v>
      </c>
      <c r="I11" s="47" t="s">
        <v>162</v>
      </c>
      <c r="J11" s="48" t="s">
        <v>153</v>
      </c>
      <c r="K11" s="146">
        <v>6</v>
      </c>
      <c r="L11" s="47" t="s">
        <v>11</v>
      </c>
      <c r="M11" s="48" t="s">
        <v>4</v>
      </c>
      <c r="N11" s="86"/>
    </row>
    <row r="12" spans="2:17" x14ac:dyDescent="0.25">
      <c r="B12" s="149">
        <v>7</v>
      </c>
      <c r="C12" s="101" t="s">
        <v>143</v>
      </c>
      <c r="D12" s="48" t="s">
        <v>135</v>
      </c>
      <c r="E12" s="147">
        <v>7</v>
      </c>
      <c r="F12" s="101" t="s">
        <v>139</v>
      </c>
      <c r="G12" s="48" t="s">
        <v>135</v>
      </c>
      <c r="H12" s="146">
        <v>7</v>
      </c>
      <c r="I12" s="47" t="s">
        <v>167</v>
      </c>
      <c r="J12" s="48" t="s">
        <v>153</v>
      </c>
      <c r="K12" s="146">
        <v>7</v>
      </c>
      <c r="L12" s="47" t="s">
        <v>13</v>
      </c>
      <c r="M12" s="48" t="s">
        <v>4</v>
      </c>
      <c r="N12" s="86"/>
      <c r="Q12" s="22"/>
    </row>
    <row r="13" spans="2:17" x14ac:dyDescent="0.25">
      <c r="B13" s="149">
        <v>8</v>
      </c>
      <c r="C13" s="101" t="s">
        <v>266</v>
      </c>
      <c r="D13" s="48" t="s">
        <v>135</v>
      </c>
      <c r="E13" s="147">
        <v>8</v>
      </c>
      <c r="F13" s="101" t="s">
        <v>140</v>
      </c>
      <c r="G13" s="48" t="s">
        <v>135</v>
      </c>
      <c r="H13" s="146">
        <v>8</v>
      </c>
      <c r="I13" s="47" t="s">
        <v>171</v>
      </c>
      <c r="J13" s="48" t="s">
        <v>153</v>
      </c>
      <c r="K13" s="146">
        <v>8</v>
      </c>
      <c r="L13" s="47" t="s">
        <v>14</v>
      </c>
      <c r="M13" s="48" t="s">
        <v>4</v>
      </c>
      <c r="N13" s="86"/>
      <c r="Q13" s="22"/>
    </row>
    <row r="14" spans="2:17" x14ac:dyDescent="0.25">
      <c r="B14" s="149">
        <v>9</v>
      </c>
      <c r="C14" s="101" t="s">
        <v>148</v>
      </c>
      <c r="D14" s="48" t="s">
        <v>135</v>
      </c>
      <c r="E14" s="147">
        <v>9</v>
      </c>
      <c r="F14" s="101" t="s">
        <v>265</v>
      </c>
      <c r="G14" s="48" t="s">
        <v>135</v>
      </c>
      <c r="H14" s="146">
        <v>9</v>
      </c>
      <c r="I14" s="47" t="s">
        <v>172</v>
      </c>
      <c r="J14" s="48" t="s">
        <v>153</v>
      </c>
      <c r="K14" s="146">
        <v>9</v>
      </c>
      <c r="L14" s="47" t="s">
        <v>15</v>
      </c>
      <c r="M14" s="48" t="s">
        <v>4</v>
      </c>
      <c r="N14" s="86"/>
    </row>
    <row r="15" spans="2:17" x14ac:dyDescent="0.25">
      <c r="B15" s="149">
        <v>10</v>
      </c>
      <c r="C15" s="101" t="s">
        <v>149</v>
      </c>
      <c r="D15" s="48" t="s">
        <v>135</v>
      </c>
      <c r="E15" s="147">
        <v>10</v>
      </c>
      <c r="F15" s="101" t="s">
        <v>146</v>
      </c>
      <c r="G15" s="48" t="s">
        <v>135</v>
      </c>
      <c r="H15" s="146">
        <v>10</v>
      </c>
      <c r="I15" s="47" t="s">
        <v>174</v>
      </c>
      <c r="J15" s="48" t="s">
        <v>153</v>
      </c>
      <c r="K15" s="146">
        <v>10</v>
      </c>
      <c r="L15" s="47" t="s">
        <v>125</v>
      </c>
      <c r="M15" s="48" t="s">
        <v>121</v>
      </c>
      <c r="N15" s="86"/>
    </row>
    <row r="16" spans="2:17" x14ac:dyDescent="0.25">
      <c r="B16" s="149">
        <v>11</v>
      </c>
      <c r="C16" s="101" t="s">
        <v>260</v>
      </c>
      <c r="D16" s="48" t="s">
        <v>135</v>
      </c>
      <c r="E16" s="147">
        <v>11</v>
      </c>
      <c r="F16" s="101" t="s">
        <v>147</v>
      </c>
      <c r="G16" s="48" t="s">
        <v>135</v>
      </c>
      <c r="H16" s="146">
        <v>11</v>
      </c>
      <c r="I16" s="47" t="s">
        <v>176</v>
      </c>
      <c r="J16" s="48" t="s">
        <v>153</v>
      </c>
      <c r="K16" s="147">
        <v>11</v>
      </c>
      <c r="L16" s="47" t="s">
        <v>188</v>
      </c>
      <c r="M16" s="48" t="s">
        <v>186</v>
      </c>
      <c r="N16" s="86"/>
    </row>
    <row r="17" spans="2:19" x14ac:dyDescent="0.25">
      <c r="B17" s="149"/>
      <c r="E17" s="147">
        <v>12</v>
      </c>
      <c r="F17" s="101" t="s">
        <v>151</v>
      </c>
      <c r="G17" s="48" t="s">
        <v>135</v>
      </c>
      <c r="H17" s="146"/>
      <c r="I17" s="47"/>
      <c r="J17" s="48"/>
      <c r="K17" s="146"/>
      <c r="L17" s="58"/>
      <c r="M17" s="58"/>
      <c r="N17" s="86"/>
    </row>
    <row r="18" spans="2:19" ht="15.75" thickBot="1" x14ac:dyDescent="0.3">
      <c r="B18" s="149"/>
      <c r="C18" s="47"/>
      <c r="D18" s="48"/>
      <c r="E18" s="147"/>
      <c r="F18" s="47"/>
      <c r="G18" s="48"/>
      <c r="H18" s="146"/>
      <c r="I18" s="47"/>
      <c r="J18" s="48"/>
      <c r="K18" s="146"/>
      <c r="L18" s="47"/>
      <c r="M18" s="47"/>
      <c r="N18" s="86"/>
    </row>
    <row r="19" spans="2:19" s="14" customFormat="1" ht="17.25" thickBot="1" x14ac:dyDescent="0.3">
      <c r="B19" s="232" t="s">
        <v>225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4"/>
      <c r="R19" s="3"/>
      <c r="S19" s="4"/>
    </row>
    <row r="20" spans="2:19" s="17" customFormat="1" x14ac:dyDescent="0.25">
      <c r="B20" s="23"/>
      <c r="C20" s="24" t="s">
        <v>221</v>
      </c>
      <c r="D20" s="24"/>
      <c r="E20" s="24"/>
      <c r="F20" s="24" t="s">
        <v>222</v>
      </c>
      <c r="G20" s="24"/>
      <c r="H20" s="24"/>
      <c r="I20" s="24" t="s">
        <v>223</v>
      </c>
      <c r="J20" s="24"/>
      <c r="K20" s="24"/>
      <c r="L20" s="24" t="s">
        <v>224</v>
      </c>
      <c r="M20" s="24"/>
      <c r="N20" s="85"/>
      <c r="R20" s="3"/>
      <c r="S20" s="4"/>
    </row>
    <row r="21" spans="2:19" x14ac:dyDescent="0.25">
      <c r="B21" s="149">
        <v>1</v>
      </c>
      <c r="C21" s="47" t="s">
        <v>98</v>
      </c>
      <c r="D21" s="48" t="s">
        <v>96</v>
      </c>
      <c r="E21" s="146">
        <v>1</v>
      </c>
      <c r="F21" s="47" t="s">
        <v>26</v>
      </c>
      <c r="G21" s="48" t="s">
        <v>22</v>
      </c>
      <c r="H21" s="146">
        <v>1</v>
      </c>
      <c r="I21" s="47" t="s">
        <v>7</v>
      </c>
      <c r="J21" s="48" t="s">
        <v>4</v>
      </c>
      <c r="K21" s="146">
        <v>1</v>
      </c>
      <c r="L21" s="47" t="s">
        <v>71</v>
      </c>
      <c r="M21" s="48" t="s">
        <v>68</v>
      </c>
      <c r="N21" s="86"/>
      <c r="R21" s="3"/>
      <c r="S21" s="4"/>
    </row>
    <row r="22" spans="2:19" x14ac:dyDescent="0.25">
      <c r="B22" s="149">
        <v>2</v>
      </c>
      <c r="C22" s="47" t="s">
        <v>99</v>
      </c>
      <c r="D22" s="48" t="s">
        <v>96</v>
      </c>
      <c r="E22" s="146">
        <v>2</v>
      </c>
      <c r="F22" s="47" t="s">
        <v>28</v>
      </c>
      <c r="G22" s="48" t="s">
        <v>22</v>
      </c>
      <c r="H22" s="146">
        <v>2</v>
      </c>
      <c r="I22" s="47" t="s">
        <v>12</v>
      </c>
      <c r="J22" s="48" t="s">
        <v>4</v>
      </c>
      <c r="K22" s="146">
        <v>2</v>
      </c>
      <c r="L22" s="47" t="s">
        <v>73</v>
      </c>
      <c r="M22" s="48" t="s">
        <v>68</v>
      </c>
      <c r="N22" s="86"/>
      <c r="R22" s="3"/>
      <c r="S22" s="4"/>
    </row>
    <row r="23" spans="2:19" x14ac:dyDescent="0.25">
      <c r="B23" s="149">
        <v>3</v>
      </c>
      <c r="C23" s="47" t="s">
        <v>102</v>
      </c>
      <c r="D23" s="48" t="s">
        <v>96</v>
      </c>
      <c r="E23" s="146">
        <v>3</v>
      </c>
      <c r="F23" s="47" t="s">
        <v>30</v>
      </c>
      <c r="G23" s="48" t="s">
        <v>22</v>
      </c>
      <c r="H23" s="146">
        <v>3</v>
      </c>
      <c r="I23" s="47" t="s">
        <v>64</v>
      </c>
      <c r="J23" s="48" t="s">
        <v>63</v>
      </c>
      <c r="K23" s="146">
        <v>3</v>
      </c>
      <c r="L23" s="47" t="s">
        <v>120</v>
      </c>
      <c r="M23" s="48" t="s">
        <v>121</v>
      </c>
      <c r="N23" s="86"/>
      <c r="R23" s="3"/>
      <c r="S23" s="4"/>
    </row>
    <row r="24" spans="2:19" x14ac:dyDescent="0.25">
      <c r="B24" s="149">
        <v>4</v>
      </c>
      <c r="C24" s="47" t="s">
        <v>103</v>
      </c>
      <c r="D24" s="48" t="s">
        <v>96</v>
      </c>
      <c r="E24" s="147">
        <v>4</v>
      </c>
      <c r="F24" s="47" t="s">
        <v>38</v>
      </c>
      <c r="G24" s="48" t="s">
        <v>22</v>
      </c>
      <c r="H24" s="146">
        <v>4</v>
      </c>
      <c r="I24" s="47" t="s">
        <v>65</v>
      </c>
      <c r="J24" s="48" t="s">
        <v>63</v>
      </c>
      <c r="K24" s="146">
        <v>4</v>
      </c>
      <c r="L24" s="47" t="s">
        <v>122</v>
      </c>
      <c r="M24" s="48" t="s">
        <v>121</v>
      </c>
      <c r="N24" s="86"/>
      <c r="R24" s="3"/>
      <c r="S24" s="4"/>
    </row>
    <row r="25" spans="2:19" x14ac:dyDescent="0.25">
      <c r="B25" s="149">
        <v>5</v>
      </c>
      <c r="C25" s="101" t="s">
        <v>263</v>
      </c>
      <c r="D25" s="48" t="s">
        <v>135</v>
      </c>
      <c r="E25" s="146">
        <v>5</v>
      </c>
      <c r="F25" s="47" t="s">
        <v>43</v>
      </c>
      <c r="G25" s="48" t="s">
        <v>22</v>
      </c>
      <c r="H25" s="147">
        <v>5</v>
      </c>
      <c r="I25" s="47" t="s">
        <v>85</v>
      </c>
      <c r="J25" s="48" t="s">
        <v>82</v>
      </c>
      <c r="K25" s="146">
        <v>5</v>
      </c>
      <c r="L25" s="47" t="s">
        <v>124</v>
      </c>
      <c r="M25" s="48" t="s">
        <v>121</v>
      </c>
      <c r="N25" s="86"/>
      <c r="R25" s="3"/>
      <c r="S25" s="4"/>
    </row>
    <row r="26" spans="2:19" x14ac:dyDescent="0.25">
      <c r="B26" s="46">
        <v>6</v>
      </c>
      <c r="C26" s="101" t="s">
        <v>137</v>
      </c>
      <c r="D26" s="48" t="s">
        <v>135</v>
      </c>
      <c r="E26" s="146">
        <v>6</v>
      </c>
      <c r="F26" s="47" t="s">
        <v>45</v>
      </c>
      <c r="G26" s="48" t="s">
        <v>22</v>
      </c>
      <c r="H26" s="147">
        <v>6</v>
      </c>
      <c r="I26" s="47" t="s">
        <v>86</v>
      </c>
      <c r="J26" s="48" t="s">
        <v>82</v>
      </c>
      <c r="K26" s="146">
        <v>6</v>
      </c>
      <c r="L26" s="47" t="s">
        <v>126</v>
      </c>
      <c r="M26" s="48" t="s">
        <v>121</v>
      </c>
      <c r="N26" s="86"/>
      <c r="R26" s="3"/>
      <c r="S26" s="4"/>
    </row>
    <row r="27" spans="2:19" x14ac:dyDescent="0.25">
      <c r="B27" s="149">
        <v>7</v>
      </c>
      <c r="C27" s="101" t="s">
        <v>259</v>
      </c>
      <c r="D27" s="48" t="s">
        <v>135</v>
      </c>
      <c r="E27" s="146">
        <v>7</v>
      </c>
      <c r="F27" s="47" t="s">
        <v>49</v>
      </c>
      <c r="G27" s="48" t="s">
        <v>47</v>
      </c>
      <c r="H27" s="147">
        <v>7</v>
      </c>
      <c r="I27" s="47" t="s">
        <v>173</v>
      </c>
      <c r="J27" s="48" t="s">
        <v>153</v>
      </c>
      <c r="K27" s="146">
        <v>7</v>
      </c>
      <c r="L27" s="47" t="s">
        <v>127</v>
      </c>
      <c r="M27" s="48" t="s">
        <v>121</v>
      </c>
      <c r="N27" s="86"/>
      <c r="R27" s="3"/>
      <c r="S27" s="4"/>
    </row>
    <row r="28" spans="2:19" x14ac:dyDescent="0.25">
      <c r="B28" s="149">
        <v>8</v>
      </c>
      <c r="C28" s="101" t="s">
        <v>144</v>
      </c>
      <c r="D28" s="48" t="s">
        <v>135</v>
      </c>
      <c r="E28" s="146">
        <v>8</v>
      </c>
      <c r="F28" s="47" t="s">
        <v>54</v>
      </c>
      <c r="G28" s="48" t="s">
        <v>47</v>
      </c>
      <c r="H28" s="147">
        <v>8</v>
      </c>
      <c r="I28" s="47" t="s">
        <v>185</v>
      </c>
      <c r="J28" s="48" t="s">
        <v>186</v>
      </c>
      <c r="K28" s="146">
        <v>8</v>
      </c>
      <c r="L28" s="47" t="s">
        <v>128</v>
      </c>
      <c r="M28" s="48" t="s">
        <v>121</v>
      </c>
      <c r="N28" s="86"/>
      <c r="R28" s="3"/>
      <c r="S28" s="4"/>
    </row>
    <row r="29" spans="2:19" x14ac:dyDescent="0.25">
      <c r="B29" s="149">
        <v>9</v>
      </c>
      <c r="C29" s="101" t="s">
        <v>150</v>
      </c>
      <c r="D29" s="48" t="s">
        <v>135</v>
      </c>
      <c r="E29" s="146">
        <v>9</v>
      </c>
      <c r="F29" s="47" t="s">
        <v>58</v>
      </c>
      <c r="G29" s="48" t="s">
        <v>47</v>
      </c>
      <c r="H29" s="147">
        <v>9</v>
      </c>
      <c r="I29" s="47" t="s">
        <v>187</v>
      </c>
      <c r="J29" s="48" t="s">
        <v>186</v>
      </c>
      <c r="K29" s="146">
        <v>9</v>
      </c>
      <c r="L29" s="47" t="s">
        <v>130</v>
      </c>
      <c r="M29" s="48" t="s">
        <v>121</v>
      </c>
      <c r="N29" s="86"/>
      <c r="R29" s="3"/>
      <c r="S29" s="4"/>
    </row>
    <row r="30" spans="2:19" x14ac:dyDescent="0.25">
      <c r="B30" s="149">
        <v>10</v>
      </c>
      <c r="C30" s="47" t="s">
        <v>196</v>
      </c>
      <c r="D30" s="48" t="s">
        <v>193</v>
      </c>
      <c r="E30" s="146">
        <v>10</v>
      </c>
      <c r="F30" s="47" t="s">
        <v>109</v>
      </c>
      <c r="G30" s="48" t="s">
        <v>110</v>
      </c>
      <c r="H30" s="147">
        <v>10</v>
      </c>
      <c r="I30" s="47" t="s">
        <v>200</v>
      </c>
      <c r="J30" s="48" t="s">
        <v>201</v>
      </c>
      <c r="K30" s="146">
        <v>10</v>
      </c>
      <c r="L30" s="47" t="s">
        <v>131</v>
      </c>
      <c r="M30" s="48" t="s">
        <v>121</v>
      </c>
      <c r="N30" s="84"/>
      <c r="R30" s="3"/>
      <c r="S30" s="4"/>
    </row>
    <row r="31" spans="2:19" x14ac:dyDescent="0.25">
      <c r="B31" s="149">
        <v>11</v>
      </c>
      <c r="C31" s="47" t="s">
        <v>198</v>
      </c>
      <c r="D31" s="48" t="s">
        <v>193</v>
      </c>
      <c r="E31" s="146">
        <v>11</v>
      </c>
      <c r="F31" s="47" t="s">
        <v>111</v>
      </c>
      <c r="G31" s="48" t="s">
        <v>110</v>
      </c>
      <c r="H31" s="147"/>
      <c r="I31" s="47"/>
      <c r="J31" s="48"/>
      <c r="K31" s="146">
        <v>11</v>
      </c>
      <c r="L31" s="47" t="s">
        <v>132</v>
      </c>
      <c r="M31" s="48" t="s">
        <v>121</v>
      </c>
      <c r="N31" s="84"/>
      <c r="R31" s="3"/>
      <c r="S31" s="4"/>
    </row>
    <row r="32" spans="2:19" x14ac:dyDescent="0.25">
      <c r="B32" s="149"/>
      <c r="C32" s="22"/>
      <c r="D32" s="22"/>
      <c r="E32" s="146">
        <v>12</v>
      </c>
      <c r="F32" s="47" t="s">
        <v>112</v>
      </c>
      <c r="G32" s="48" t="s">
        <v>110</v>
      </c>
      <c r="H32" s="147"/>
      <c r="I32" s="58"/>
      <c r="J32" s="58"/>
      <c r="K32" s="146"/>
      <c r="L32" s="58"/>
      <c r="M32" s="58"/>
      <c r="N32" s="84"/>
      <c r="R32" s="3"/>
      <c r="S32" s="4"/>
    </row>
    <row r="33" spans="2:19" x14ac:dyDescent="0.25">
      <c r="B33" s="149"/>
      <c r="C33" s="58"/>
      <c r="D33" s="58"/>
      <c r="E33" s="146">
        <v>13</v>
      </c>
      <c r="F33" s="47" t="s">
        <v>113</v>
      </c>
      <c r="G33" s="48" t="s">
        <v>110</v>
      </c>
      <c r="H33" s="147"/>
      <c r="I33" s="58"/>
      <c r="J33" s="58"/>
      <c r="K33" s="146"/>
      <c r="L33" s="58"/>
      <c r="M33" s="58"/>
      <c r="N33" s="84"/>
      <c r="R33" s="3"/>
      <c r="S33" s="4"/>
    </row>
    <row r="34" spans="2:19" ht="15.75" thickBot="1" x14ac:dyDescent="0.3">
      <c r="B34" s="149"/>
      <c r="C34" s="58"/>
      <c r="D34" s="58"/>
      <c r="E34" s="146"/>
      <c r="F34" s="47"/>
      <c r="G34" s="48"/>
      <c r="H34" s="147"/>
      <c r="I34" s="58"/>
      <c r="J34" s="58"/>
      <c r="K34" s="146"/>
      <c r="L34" s="55"/>
      <c r="M34" s="55"/>
      <c r="N34" s="88"/>
      <c r="R34" s="3"/>
      <c r="S34" s="4"/>
    </row>
    <row r="35" spans="2:19" ht="17.25" thickBot="1" x14ac:dyDescent="0.3">
      <c r="B35" s="232" t="s">
        <v>226</v>
      </c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4"/>
      <c r="R35" s="3"/>
      <c r="S35" s="4"/>
    </row>
    <row r="36" spans="2:19" x14ac:dyDescent="0.25">
      <c r="B36" s="23"/>
      <c r="C36" s="24" t="s">
        <v>221</v>
      </c>
      <c r="D36" s="24"/>
      <c r="E36" s="24"/>
      <c r="F36" s="24" t="s">
        <v>222</v>
      </c>
      <c r="G36" s="24"/>
      <c r="H36" s="24"/>
      <c r="I36" s="24" t="s">
        <v>223</v>
      </c>
      <c r="J36" s="24"/>
      <c r="K36" s="24"/>
      <c r="L36" s="24" t="s">
        <v>224</v>
      </c>
      <c r="M36" s="24"/>
      <c r="N36" s="85"/>
    </row>
    <row r="37" spans="2:19" x14ac:dyDescent="0.25">
      <c r="B37" s="149">
        <v>1</v>
      </c>
      <c r="C37" s="47" t="s">
        <v>67</v>
      </c>
      <c r="D37" s="48" t="s">
        <v>68</v>
      </c>
      <c r="E37" s="146">
        <v>1</v>
      </c>
      <c r="F37" s="47" t="s">
        <v>24</v>
      </c>
      <c r="G37" s="48" t="s">
        <v>22</v>
      </c>
      <c r="H37" s="146">
        <v>1</v>
      </c>
      <c r="I37" s="47" t="s">
        <v>16</v>
      </c>
      <c r="J37" s="48" t="s">
        <v>4</v>
      </c>
      <c r="K37" s="146">
        <v>1</v>
      </c>
      <c r="L37" s="47" t="s">
        <v>77</v>
      </c>
      <c r="M37" s="48" t="s">
        <v>76</v>
      </c>
      <c r="N37" s="86"/>
    </row>
    <row r="38" spans="2:19" x14ac:dyDescent="0.25">
      <c r="B38" s="149">
        <v>2</v>
      </c>
      <c r="C38" s="47" t="s">
        <v>70</v>
      </c>
      <c r="D38" s="48" t="s">
        <v>68</v>
      </c>
      <c r="E38" s="146">
        <v>2</v>
      </c>
      <c r="F38" s="47" t="s">
        <v>27</v>
      </c>
      <c r="G38" s="48" t="s">
        <v>22</v>
      </c>
      <c r="H38" s="146">
        <v>2</v>
      </c>
      <c r="I38" s="47" t="s">
        <v>62</v>
      </c>
      <c r="J38" s="48" t="s">
        <v>63</v>
      </c>
      <c r="K38" s="146">
        <v>2</v>
      </c>
      <c r="L38" s="47" t="s">
        <v>78</v>
      </c>
      <c r="M38" s="48" t="s">
        <v>76</v>
      </c>
      <c r="N38" s="86"/>
    </row>
    <row r="39" spans="2:19" x14ac:dyDescent="0.25">
      <c r="B39" s="149">
        <v>3</v>
      </c>
      <c r="C39" s="47" t="s">
        <v>72</v>
      </c>
      <c r="D39" s="48" t="s">
        <v>68</v>
      </c>
      <c r="E39" s="146">
        <v>3</v>
      </c>
      <c r="F39" s="47" t="s">
        <v>29</v>
      </c>
      <c r="G39" s="48" t="s">
        <v>22</v>
      </c>
      <c r="H39" s="146">
        <v>3</v>
      </c>
      <c r="I39" s="47" t="s">
        <v>66</v>
      </c>
      <c r="J39" s="48" t="s">
        <v>63</v>
      </c>
      <c r="K39" s="146">
        <v>3</v>
      </c>
      <c r="L39" s="47" t="s">
        <v>80</v>
      </c>
      <c r="M39" s="48" t="s">
        <v>76</v>
      </c>
      <c r="N39" s="86"/>
    </row>
    <row r="40" spans="2:19" x14ac:dyDescent="0.25">
      <c r="B40" s="149">
        <v>4</v>
      </c>
      <c r="C40" s="47" t="s">
        <v>74</v>
      </c>
      <c r="D40" s="48" t="s">
        <v>68</v>
      </c>
      <c r="E40" s="146">
        <v>4</v>
      </c>
      <c r="F40" s="47" t="s">
        <v>31</v>
      </c>
      <c r="G40" s="48" t="s">
        <v>22</v>
      </c>
      <c r="H40" s="146">
        <v>4</v>
      </c>
      <c r="I40" s="47" t="s">
        <v>81</v>
      </c>
      <c r="J40" s="48" t="s">
        <v>82</v>
      </c>
      <c r="K40" s="147">
        <v>4</v>
      </c>
      <c r="L40" s="47" t="s">
        <v>91</v>
      </c>
      <c r="M40" s="48" t="s">
        <v>90</v>
      </c>
      <c r="N40" s="86"/>
    </row>
    <row r="41" spans="2:19" x14ac:dyDescent="0.25">
      <c r="B41" s="149">
        <v>5</v>
      </c>
      <c r="C41" s="47" t="s">
        <v>100</v>
      </c>
      <c r="D41" s="48" t="s">
        <v>96</v>
      </c>
      <c r="E41" s="146">
        <v>5</v>
      </c>
      <c r="F41" s="47" t="s">
        <v>33</v>
      </c>
      <c r="G41" s="48" t="s">
        <v>22</v>
      </c>
      <c r="H41" s="146">
        <v>5</v>
      </c>
      <c r="I41" s="47" t="s">
        <v>83</v>
      </c>
      <c r="J41" s="48" t="s">
        <v>82</v>
      </c>
      <c r="K41" s="147">
        <v>5</v>
      </c>
      <c r="L41" s="47" t="s">
        <v>114</v>
      </c>
      <c r="M41" s="48" t="s">
        <v>110</v>
      </c>
      <c r="N41" s="86"/>
    </row>
    <row r="42" spans="2:19" x14ac:dyDescent="0.25">
      <c r="B42" s="149">
        <v>6</v>
      </c>
      <c r="C42" s="47" t="s">
        <v>101</v>
      </c>
      <c r="D42" s="48" t="s">
        <v>96</v>
      </c>
      <c r="E42" s="146">
        <v>6</v>
      </c>
      <c r="F42" s="47" t="s">
        <v>34</v>
      </c>
      <c r="G42" s="48" t="s">
        <v>22</v>
      </c>
      <c r="H42" s="146">
        <v>6</v>
      </c>
      <c r="I42" s="47" t="s">
        <v>87</v>
      </c>
      <c r="J42" s="48" t="s">
        <v>82</v>
      </c>
      <c r="K42" s="146">
        <v>6</v>
      </c>
      <c r="L42" s="47" t="s">
        <v>115</v>
      </c>
      <c r="M42" s="48" t="s">
        <v>110</v>
      </c>
      <c r="N42" s="86"/>
    </row>
    <row r="43" spans="2:19" x14ac:dyDescent="0.25">
      <c r="B43" s="149">
        <v>7</v>
      </c>
      <c r="C43" s="47" t="s">
        <v>105</v>
      </c>
      <c r="D43" s="48" t="s">
        <v>96</v>
      </c>
      <c r="E43" s="146">
        <v>7</v>
      </c>
      <c r="F43" s="47" t="s">
        <v>35</v>
      </c>
      <c r="G43" s="48" t="s">
        <v>22</v>
      </c>
      <c r="H43" s="146">
        <v>7</v>
      </c>
      <c r="I43" s="47" t="s">
        <v>88</v>
      </c>
      <c r="J43" s="48" t="s">
        <v>82</v>
      </c>
      <c r="K43" s="146">
        <v>7</v>
      </c>
      <c r="L43" s="47" t="s">
        <v>118</v>
      </c>
      <c r="M43" s="48" t="s">
        <v>110</v>
      </c>
      <c r="N43" s="86"/>
    </row>
    <row r="44" spans="2:19" x14ac:dyDescent="0.25">
      <c r="B44" s="149">
        <v>8</v>
      </c>
      <c r="C44" s="47" t="s">
        <v>123</v>
      </c>
      <c r="D44" s="48" t="s">
        <v>121</v>
      </c>
      <c r="E44" s="147">
        <v>8</v>
      </c>
      <c r="F44" s="47" t="s">
        <v>36</v>
      </c>
      <c r="G44" s="48" t="s">
        <v>22</v>
      </c>
      <c r="H44" s="146">
        <v>8</v>
      </c>
      <c r="I44" s="47" t="s">
        <v>159</v>
      </c>
      <c r="J44" s="48" t="s">
        <v>153</v>
      </c>
      <c r="K44" s="146">
        <v>8</v>
      </c>
      <c r="L44" s="47" t="s">
        <v>179</v>
      </c>
      <c r="M44" s="48" t="s">
        <v>180</v>
      </c>
      <c r="N44" s="86"/>
    </row>
    <row r="45" spans="2:19" x14ac:dyDescent="0.25">
      <c r="B45" s="149">
        <v>9</v>
      </c>
      <c r="C45" s="47" t="s">
        <v>129</v>
      </c>
      <c r="D45" s="48" t="s">
        <v>121</v>
      </c>
      <c r="E45" s="146">
        <v>9</v>
      </c>
      <c r="F45" s="47" t="s">
        <v>42</v>
      </c>
      <c r="G45" s="48" t="s">
        <v>22</v>
      </c>
      <c r="H45" s="146">
        <v>9</v>
      </c>
      <c r="I45" s="47" t="s">
        <v>164</v>
      </c>
      <c r="J45" s="48" t="s">
        <v>153</v>
      </c>
      <c r="K45" s="146">
        <v>9</v>
      </c>
      <c r="L45" s="47" t="s">
        <v>181</v>
      </c>
      <c r="M45" s="48" t="s">
        <v>180</v>
      </c>
      <c r="N45" s="86"/>
    </row>
    <row r="46" spans="2:19" x14ac:dyDescent="0.25">
      <c r="B46" s="149">
        <v>10</v>
      </c>
      <c r="C46" s="101" t="s">
        <v>141</v>
      </c>
      <c r="D46" s="48" t="s">
        <v>135</v>
      </c>
      <c r="E46" s="146">
        <v>10</v>
      </c>
      <c r="F46" s="47" t="s">
        <v>50</v>
      </c>
      <c r="G46" s="48" t="s">
        <v>47</v>
      </c>
      <c r="H46" s="146">
        <v>10</v>
      </c>
      <c r="I46" s="47" t="s">
        <v>175</v>
      </c>
      <c r="J46" s="48" t="s">
        <v>153</v>
      </c>
      <c r="K46" s="146">
        <v>10</v>
      </c>
      <c r="L46" s="47" t="s">
        <v>189</v>
      </c>
      <c r="M46" s="48" t="s">
        <v>190</v>
      </c>
      <c r="N46" s="86"/>
    </row>
    <row r="47" spans="2:19" x14ac:dyDescent="0.25">
      <c r="B47" s="149">
        <v>11</v>
      </c>
      <c r="C47" s="101" t="s">
        <v>145</v>
      </c>
      <c r="D47" s="48" t="s">
        <v>135</v>
      </c>
      <c r="E47" s="146">
        <v>11</v>
      </c>
      <c r="F47" s="47" t="s">
        <v>57</v>
      </c>
      <c r="G47" s="48" t="s">
        <v>47</v>
      </c>
      <c r="H47" s="146"/>
      <c r="I47" s="58"/>
      <c r="J47" s="58"/>
      <c r="K47" s="147">
        <v>11</v>
      </c>
      <c r="L47" s="47" t="s">
        <v>203</v>
      </c>
      <c r="M47" s="48" t="s">
        <v>201</v>
      </c>
      <c r="N47" s="86"/>
    </row>
    <row r="48" spans="2:19" x14ac:dyDescent="0.25">
      <c r="B48" s="149"/>
      <c r="C48" s="55"/>
      <c r="D48" s="56"/>
      <c r="E48" s="146">
        <v>12</v>
      </c>
      <c r="F48" s="47" t="s">
        <v>60</v>
      </c>
      <c r="G48" s="48" t="s">
        <v>47</v>
      </c>
      <c r="H48" s="146"/>
      <c r="I48" s="58"/>
      <c r="J48" s="58"/>
      <c r="K48" s="146">
        <v>12</v>
      </c>
      <c r="L48" s="47" t="s">
        <v>204</v>
      </c>
      <c r="M48" s="48" t="s">
        <v>201</v>
      </c>
      <c r="N48" s="86"/>
    </row>
    <row r="49" spans="2:14" x14ac:dyDescent="0.25">
      <c r="B49" s="149"/>
      <c r="C49" s="55"/>
      <c r="D49" s="56"/>
      <c r="E49" s="146"/>
      <c r="F49" s="58"/>
      <c r="G49" s="58"/>
      <c r="H49" s="146"/>
      <c r="I49" s="47"/>
      <c r="J49" s="48"/>
      <c r="K49" s="147">
        <v>13</v>
      </c>
      <c r="L49" s="47" t="s">
        <v>208</v>
      </c>
      <c r="M49" s="48" t="s">
        <v>206</v>
      </c>
      <c r="N49" s="86"/>
    </row>
    <row r="50" spans="2:14" ht="15.75" thickBot="1" x14ac:dyDescent="0.3">
      <c r="B50" s="149"/>
      <c r="C50" s="55"/>
      <c r="D50" s="56"/>
      <c r="E50" s="146"/>
      <c r="F50" s="55"/>
      <c r="G50" s="56"/>
      <c r="H50" s="146"/>
      <c r="I50" s="55"/>
      <c r="J50" s="56"/>
      <c r="K50" s="146"/>
      <c r="L50" s="58"/>
      <c r="M50" s="58"/>
      <c r="N50" s="84"/>
    </row>
    <row r="51" spans="2:14" ht="17.25" thickBot="1" x14ac:dyDescent="0.3">
      <c r="B51" s="232" t="s">
        <v>227</v>
      </c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4"/>
    </row>
    <row r="52" spans="2:14" x14ac:dyDescent="0.25">
      <c r="B52" s="23"/>
      <c r="C52" s="24" t="s">
        <v>221</v>
      </c>
      <c r="D52" s="24"/>
      <c r="E52" s="24"/>
      <c r="F52" s="24" t="s">
        <v>222</v>
      </c>
      <c r="G52" s="24"/>
      <c r="H52" s="24"/>
      <c r="I52" s="24" t="s">
        <v>223</v>
      </c>
      <c r="J52" s="24"/>
      <c r="K52" s="24"/>
      <c r="L52" s="24" t="s">
        <v>224</v>
      </c>
      <c r="M52" s="24"/>
      <c r="N52" s="85"/>
    </row>
    <row r="53" spans="2:14" x14ac:dyDescent="0.25">
      <c r="B53" s="46">
        <v>1</v>
      </c>
      <c r="C53" s="47" t="s">
        <v>17</v>
      </c>
      <c r="D53" s="48" t="s">
        <v>18</v>
      </c>
      <c r="E53" s="147">
        <v>1</v>
      </c>
      <c r="F53" s="47" t="s">
        <v>269</v>
      </c>
      <c r="G53" s="48" t="s">
        <v>47</v>
      </c>
      <c r="H53" s="147">
        <v>1</v>
      </c>
      <c r="I53" s="47" t="s">
        <v>21</v>
      </c>
      <c r="J53" s="48" t="s">
        <v>22</v>
      </c>
      <c r="K53" s="147">
        <v>1</v>
      </c>
      <c r="L53" s="47" t="s">
        <v>75</v>
      </c>
      <c r="M53" s="48" t="s">
        <v>76</v>
      </c>
      <c r="N53" s="86"/>
    </row>
    <row r="54" spans="2:14" x14ac:dyDescent="0.25">
      <c r="B54" s="46">
        <v>2</v>
      </c>
      <c r="C54" s="47" t="s">
        <v>19</v>
      </c>
      <c r="D54" s="48" t="s">
        <v>18</v>
      </c>
      <c r="E54" s="147">
        <v>2</v>
      </c>
      <c r="F54" s="47" t="s">
        <v>46</v>
      </c>
      <c r="G54" s="48" t="s">
        <v>47</v>
      </c>
      <c r="H54" s="147">
        <v>2</v>
      </c>
      <c r="I54" s="47" t="s">
        <v>32</v>
      </c>
      <c r="J54" s="48" t="s">
        <v>22</v>
      </c>
      <c r="K54" s="147">
        <v>2</v>
      </c>
      <c r="L54" s="47" t="s">
        <v>79</v>
      </c>
      <c r="M54" s="48" t="s">
        <v>76</v>
      </c>
      <c r="N54" s="86"/>
    </row>
    <row r="55" spans="2:14" x14ac:dyDescent="0.25">
      <c r="B55" s="46">
        <v>3</v>
      </c>
      <c r="C55" s="47" t="s">
        <v>20</v>
      </c>
      <c r="D55" s="48" t="s">
        <v>18</v>
      </c>
      <c r="E55" s="147">
        <v>3</v>
      </c>
      <c r="F55" s="47" t="s">
        <v>48</v>
      </c>
      <c r="G55" s="48" t="s">
        <v>47</v>
      </c>
      <c r="H55" s="147">
        <v>3</v>
      </c>
      <c r="I55" s="47" t="s">
        <v>40</v>
      </c>
      <c r="J55" s="48" t="s">
        <v>22</v>
      </c>
      <c r="K55" s="147">
        <v>3</v>
      </c>
      <c r="L55" s="47" t="s">
        <v>89</v>
      </c>
      <c r="M55" s="48" t="s">
        <v>90</v>
      </c>
      <c r="N55" s="86"/>
    </row>
    <row r="56" spans="2:14" x14ac:dyDescent="0.25">
      <c r="B56" s="46">
        <v>4</v>
      </c>
      <c r="C56" s="47" t="s">
        <v>95</v>
      </c>
      <c r="D56" s="48" t="s">
        <v>96</v>
      </c>
      <c r="E56" s="147">
        <v>4</v>
      </c>
      <c r="F56" s="47" t="s">
        <v>270</v>
      </c>
      <c r="G56" s="48" t="s">
        <v>47</v>
      </c>
      <c r="H56" s="147">
        <v>4</v>
      </c>
      <c r="I56" s="47" t="s">
        <v>41</v>
      </c>
      <c r="J56" s="48" t="s">
        <v>22</v>
      </c>
      <c r="K56" s="147">
        <v>4</v>
      </c>
      <c r="L56" s="47" t="s">
        <v>92</v>
      </c>
      <c r="M56" s="48" t="s">
        <v>93</v>
      </c>
      <c r="N56" s="86"/>
    </row>
    <row r="57" spans="2:14" x14ac:dyDescent="0.25">
      <c r="B57" s="46">
        <v>5</v>
      </c>
      <c r="C57" s="47" t="s">
        <v>97</v>
      </c>
      <c r="D57" s="48" t="s">
        <v>96</v>
      </c>
      <c r="E57" s="147">
        <v>5</v>
      </c>
      <c r="F57" s="47" t="s">
        <v>51</v>
      </c>
      <c r="G57" s="48" t="s">
        <v>47</v>
      </c>
      <c r="H57" s="147">
        <v>5</v>
      </c>
      <c r="I57" s="47" t="s">
        <v>44</v>
      </c>
      <c r="J57" s="48" t="s">
        <v>22</v>
      </c>
      <c r="K57" s="147">
        <v>5</v>
      </c>
      <c r="L57" s="47" t="s">
        <v>94</v>
      </c>
      <c r="M57" s="48" t="s">
        <v>93</v>
      </c>
      <c r="N57" s="86"/>
    </row>
    <row r="58" spans="2:14" x14ac:dyDescent="0.25">
      <c r="B58" s="46">
        <v>6</v>
      </c>
      <c r="C58" s="47" t="s">
        <v>106</v>
      </c>
      <c r="D58" s="48" t="s">
        <v>107</v>
      </c>
      <c r="E58" s="147">
        <v>6</v>
      </c>
      <c r="F58" s="47" t="s">
        <v>52</v>
      </c>
      <c r="G58" s="48" t="s">
        <v>47</v>
      </c>
      <c r="H58" s="147">
        <v>6</v>
      </c>
      <c r="I58" s="47" t="s">
        <v>84</v>
      </c>
      <c r="J58" s="48" t="s">
        <v>82</v>
      </c>
      <c r="K58" s="147">
        <v>6</v>
      </c>
      <c r="L58" s="47" t="s">
        <v>116</v>
      </c>
      <c r="M58" s="48" t="s">
        <v>110</v>
      </c>
      <c r="N58" s="86"/>
    </row>
    <row r="59" spans="2:14" x14ac:dyDescent="0.25">
      <c r="B59" s="46">
        <v>7</v>
      </c>
      <c r="C59" s="47" t="s">
        <v>108</v>
      </c>
      <c r="D59" s="48" t="s">
        <v>107</v>
      </c>
      <c r="E59" s="147">
        <v>7</v>
      </c>
      <c r="F59" s="47" t="s">
        <v>271</v>
      </c>
      <c r="G59" s="48" t="s">
        <v>47</v>
      </c>
      <c r="H59" s="147">
        <v>7</v>
      </c>
      <c r="I59" s="47" t="s">
        <v>156</v>
      </c>
      <c r="J59" s="48" t="s">
        <v>153</v>
      </c>
      <c r="K59" s="147">
        <v>7</v>
      </c>
      <c r="L59" s="47" t="s">
        <v>117</v>
      </c>
      <c r="M59" s="48" t="s">
        <v>110</v>
      </c>
      <c r="N59" s="86"/>
    </row>
    <row r="60" spans="2:14" x14ac:dyDescent="0.25">
      <c r="B60" s="46">
        <v>8</v>
      </c>
      <c r="C60" s="47" t="s">
        <v>192</v>
      </c>
      <c r="D60" s="48" t="s">
        <v>193</v>
      </c>
      <c r="E60" s="147">
        <v>8</v>
      </c>
      <c r="F60" s="47" t="s">
        <v>209</v>
      </c>
      <c r="G60" s="48" t="s">
        <v>47</v>
      </c>
      <c r="H60" s="147">
        <v>8</v>
      </c>
      <c r="I60" s="47" t="s">
        <v>163</v>
      </c>
      <c r="J60" s="48" t="s">
        <v>153</v>
      </c>
      <c r="K60" s="147">
        <v>8</v>
      </c>
      <c r="L60" s="47" t="s">
        <v>119</v>
      </c>
      <c r="M60" s="48" t="s">
        <v>110</v>
      </c>
      <c r="N60" s="86"/>
    </row>
    <row r="61" spans="2:14" x14ac:dyDescent="0.25">
      <c r="B61" s="46">
        <v>9</v>
      </c>
      <c r="C61" s="47" t="s">
        <v>197</v>
      </c>
      <c r="D61" s="48" t="s">
        <v>193</v>
      </c>
      <c r="E61" s="147">
        <v>9</v>
      </c>
      <c r="F61" s="47" t="s">
        <v>53</v>
      </c>
      <c r="G61" s="48" t="s">
        <v>47</v>
      </c>
      <c r="H61" s="147">
        <v>9</v>
      </c>
      <c r="I61" s="47" t="s">
        <v>165</v>
      </c>
      <c r="J61" s="48" t="s">
        <v>153</v>
      </c>
      <c r="K61" s="147">
        <v>9</v>
      </c>
      <c r="L61" s="47" t="s">
        <v>133</v>
      </c>
      <c r="M61" s="48" t="s">
        <v>134</v>
      </c>
      <c r="N61" s="86"/>
    </row>
    <row r="62" spans="2:14" x14ac:dyDescent="0.25">
      <c r="B62" s="46">
        <v>10</v>
      </c>
      <c r="C62" s="47" t="s">
        <v>199</v>
      </c>
      <c r="D62" s="48" t="s">
        <v>193</v>
      </c>
      <c r="E62" s="147">
        <v>10</v>
      </c>
      <c r="F62" s="47" t="s">
        <v>55</v>
      </c>
      <c r="G62" s="48" t="s">
        <v>47</v>
      </c>
      <c r="H62" s="147">
        <v>10</v>
      </c>
      <c r="I62" s="47" t="s">
        <v>166</v>
      </c>
      <c r="J62" s="48" t="s">
        <v>153</v>
      </c>
      <c r="K62" s="147">
        <v>10</v>
      </c>
      <c r="L62" s="47" t="s">
        <v>191</v>
      </c>
      <c r="M62" s="48" t="s">
        <v>190</v>
      </c>
      <c r="N62" s="86"/>
    </row>
    <row r="63" spans="2:14" x14ac:dyDescent="0.25">
      <c r="B63" s="46"/>
      <c r="C63" s="47"/>
      <c r="D63" s="48"/>
      <c r="E63" s="147">
        <v>11</v>
      </c>
      <c r="F63" s="47" t="s">
        <v>69</v>
      </c>
      <c r="G63" s="48" t="s">
        <v>68</v>
      </c>
      <c r="H63" s="147">
        <v>11</v>
      </c>
      <c r="I63" s="47" t="s">
        <v>168</v>
      </c>
      <c r="J63" s="48" t="s">
        <v>153</v>
      </c>
      <c r="K63" s="147">
        <v>11</v>
      </c>
      <c r="L63" s="47" t="s">
        <v>202</v>
      </c>
      <c r="M63" s="48" t="s">
        <v>201</v>
      </c>
      <c r="N63" s="86"/>
    </row>
    <row r="64" spans="2:14" x14ac:dyDescent="0.25">
      <c r="B64" s="46"/>
      <c r="C64" s="47"/>
      <c r="D64" s="48"/>
      <c r="E64" s="147"/>
      <c r="F64" s="47"/>
      <c r="G64" s="48"/>
      <c r="H64" s="147">
        <v>12</v>
      </c>
      <c r="I64" s="47" t="s">
        <v>170</v>
      </c>
      <c r="J64" s="48" t="s">
        <v>153</v>
      </c>
      <c r="K64" s="147">
        <v>12</v>
      </c>
      <c r="L64" s="47" t="s">
        <v>207</v>
      </c>
      <c r="M64" s="48" t="s">
        <v>206</v>
      </c>
      <c r="N64" s="86"/>
    </row>
    <row r="65" spans="2:15" x14ac:dyDescent="0.25">
      <c r="B65" s="46"/>
      <c r="C65" s="148"/>
      <c r="D65" s="148"/>
      <c r="E65" s="147"/>
      <c r="F65" s="47"/>
      <c r="G65" s="48"/>
      <c r="H65" s="147">
        <v>13</v>
      </c>
      <c r="I65" s="47" t="s">
        <v>177</v>
      </c>
      <c r="J65" s="48" t="s">
        <v>153</v>
      </c>
      <c r="K65" s="147"/>
      <c r="L65" s="47"/>
      <c r="M65" s="47"/>
      <c r="N65" s="86"/>
    </row>
    <row r="66" spans="2:15" ht="15.75" thickBot="1" x14ac:dyDescent="0.3">
      <c r="B66" s="95"/>
      <c r="C66" s="150"/>
      <c r="D66" s="150"/>
      <c r="E66" s="151"/>
      <c r="F66" s="98"/>
      <c r="G66" s="99"/>
      <c r="H66" s="151"/>
      <c r="I66" s="150"/>
      <c r="J66" s="150"/>
      <c r="K66" s="151"/>
      <c r="L66" s="150"/>
      <c r="M66" s="150"/>
      <c r="N66" s="152"/>
    </row>
    <row r="67" spans="2:15" x14ac:dyDescent="0.25">
      <c r="B67" s="26"/>
      <c r="C67" s="44"/>
      <c r="D67" s="45"/>
      <c r="E67" s="26"/>
      <c r="F67" s="3"/>
      <c r="G67" s="4"/>
      <c r="H67" s="26"/>
      <c r="I67" s="50"/>
      <c r="J67" s="50"/>
      <c r="K67" s="26"/>
      <c r="L67" s="44"/>
      <c r="M67" s="44"/>
      <c r="N67" s="45"/>
      <c r="O67" s="22"/>
    </row>
    <row r="68" spans="2:15" x14ac:dyDescent="0.25">
      <c r="B68" s="26"/>
      <c r="C68" s="44"/>
      <c r="D68" s="45"/>
      <c r="E68" s="26"/>
      <c r="F68" s="54"/>
      <c r="G68" s="51"/>
      <c r="H68" s="4"/>
      <c r="I68" s="44"/>
      <c r="J68" s="45"/>
      <c r="K68" s="26"/>
      <c r="L68" s="44"/>
      <c r="M68" s="44"/>
      <c r="N68" s="45"/>
      <c r="O68" s="22"/>
    </row>
    <row r="69" spans="2:15" x14ac:dyDescent="0.25">
      <c r="B69" s="25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79"/>
      <c r="N69" s="79"/>
      <c r="O69" s="22"/>
    </row>
    <row r="70" spans="2:15" x14ac:dyDescent="0.25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2:15" x14ac:dyDescent="0.25">
      <c r="B71" s="18"/>
      <c r="C71" s="11"/>
      <c r="D71" s="12"/>
      <c r="E71" s="18"/>
      <c r="F71" s="11"/>
      <c r="G71" s="12"/>
      <c r="H71" s="18"/>
      <c r="I71" s="11"/>
      <c r="J71" s="12"/>
      <c r="K71" s="18"/>
      <c r="L71" s="11"/>
      <c r="M71" s="11"/>
      <c r="N71" s="12"/>
    </row>
    <row r="72" spans="2:15" x14ac:dyDescent="0.25">
      <c r="B72" s="18"/>
      <c r="C72" s="11"/>
      <c r="D72" s="12"/>
      <c r="E72" s="18"/>
      <c r="F72" s="11"/>
      <c r="G72" s="12"/>
      <c r="H72" s="18"/>
      <c r="I72" s="11"/>
      <c r="J72" s="12"/>
      <c r="K72" s="18"/>
      <c r="L72" s="11"/>
      <c r="M72" s="11"/>
      <c r="N72" s="12"/>
    </row>
    <row r="73" spans="2:15" x14ac:dyDescent="0.25">
      <c r="B73" s="18"/>
      <c r="C73" s="11"/>
      <c r="D73" s="12"/>
      <c r="E73" s="18"/>
      <c r="F73" s="11"/>
      <c r="G73" s="12"/>
      <c r="H73" s="18"/>
      <c r="I73" s="11"/>
      <c r="J73" s="12"/>
      <c r="K73" s="18"/>
      <c r="L73" s="11"/>
      <c r="M73" s="11"/>
      <c r="N73" s="12"/>
    </row>
    <row r="74" spans="2:15" x14ac:dyDescent="0.25">
      <c r="B74" s="18"/>
      <c r="C74" s="11"/>
      <c r="D74" s="12"/>
      <c r="E74" s="18"/>
      <c r="F74" s="11"/>
      <c r="G74" s="12"/>
      <c r="H74" s="18"/>
      <c r="I74" s="11"/>
      <c r="J74" s="12"/>
      <c r="K74" s="18"/>
      <c r="L74" s="11"/>
      <c r="M74" s="11"/>
      <c r="N74" s="12"/>
    </row>
    <row r="75" spans="2:15" x14ac:dyDescent="0.25">
      <c r="B75" s="18"/>
      <c r="C75" s="11"/>
      <c r="D75" s="12"/>
      <c r="E75" s="18"/>
      <c r="F75" s="11"/>
      <c r="G75" s="12"/>
      <c r="H75" s="18"/>
      <c r="I75" s="11"/>
      <c r="J75" s="12"/>
      <c r="K75" s="18"/>
      <c r="L75" s="11"/>
      <c r="M75" s="11"/>
      <c r="N75" s="12"/>
    </row>
    <row r="76" spans="2:15" x14ac:dyDescent="0.25">
      <c r="B76" s="18"/>
      <c r="C76" s="11"/>
      <c r="D76" s="12"/>
      <c r="E76" s="18"/>
      <c r="F76" s="11"/>
      <c r="G76" s="12"/>
      <c r="H76" s="18"/>
      <c r="I76" s="11"/>
      <c r="J76" s="12"/>
      <c r="K76" s="18"/>
      <c r="L76" s="11"/>
      <c r="M76" s="11"/>
      <c r="N76" s="12"/>
    </row>
    <row r="77" spans="2:15" x14ac:dyDescent="0.25">
      <c r="B77" s="18"/>
      <c r="C77" s="11"/>
      <c r="D77" s="12"/>
      <c r="E77" s="18"/>
      <c r="F77" s="11"/>
      <c r="G77" s="12"/>
      <c r="H77" s="18"/>
      <c r="I77" s="11"/>
      <c r="J77" s="12"/>
      <c r="K77" s="18"/>
      <c r="L77" s="11"/>
      <c r="M77" s="11"/>
      <c r="N77" s="12"/>
    </row>
    <row r="78" spans="2:15" x14ac:dyDescent="0.25">
      <c r="B78" s="18"/>
      <c r="C78" s="11"/>
      <c r="D78" s="12"/>
      <c r="E78" s="18"/>
      <c r="F78" s="11"/>
      <c r="G78" s="12"/>
      <c r="H78" s="18"/>
      <c r="I78" s="11"/>
      <c r="J78" s="12"/>
      <c r="K78" s="18"/>
      <c r="L78" s="11"/>
      <c r="M78" s="11"/>
      <c r="N78" s="12"/>
    </row>
    <row r="79" spans="2:15" x14ac:dyDescent="0.25">
      <c r="B79" s="18"/>
      <c r="C79" s="11"/>
      <c r="D79" s="12"/>
      <c r="E79" s="18"/>
      <c r="F79" s="11"/>
      <c r="G79" s="12"/>
      <c r="H79" s="18"/>
      <c r="I79" s="11"/>
      <c r="J79" s="12"/>
      <c r="K79" s="18"/>
      <c r="L79" s="11"/>
      <c r="M79" s="11"/>
      <c r="N79" s="12"/>
    </row>
    <row r="80" spans="2:15" x14ac:dyDescent="0.25">
      <c r="B80" s="18"/>
      <c r="C80" s="11"/>
      <c r="D80" s="12"/>
      <c r="E80" s="18"/>
      <c r="F80" s="11"/>
      <c r="G80" s="12"/>
      <c r="H80" s="18"/>
      <c r="I80" s="11"/>
      <c r="J80" s="12"/>
      <c r="K80" s="18"/>
      <c r="L80" s="11"/>
      <c r="M80" s="11"/>
      <c r="N80" s="12"/>
    </row>
    <row r="81" spans="2:14" x14ac:dyDescent="0.25">
      <c r="B81" s="18"/>
      <c r="C81" s="11"/>
      <c r="D81" s="12"/>
      <c r="E81" s="18"/>
      <c r="F81" s="11"/>
      <c r="G81" s="12"/>
      <c r="H81" s="18"/>
      <c r="I81" s="11"/>
      <c r="J81" s="12"/>
      <c r="K81" s="18"/>
      <c r="L81" s="11"/>
      <c r="M81" s="11"/>
      <c r="N81" s="12"/>
    </row>
    <row r="82" spans="2:14" x14ac:dyDescent="0.25">
      <c r="B82" s="18"/>
      <c r="C82" s="11"/>
      <c r="D82" s="12"/>
      <c r="E82" s="18"/>
      <c r="F82" s="11"/>
      <c r="G82" s="12"/>
      <c r="H82" s="18"/>
      <c r="I82" s="11"/>
      <c r="J82" s="12"/>
      <c r="K82" s="18"/>
      <c r="L82" s="11"/>
      <c r="M82" s="11"/>
      <c r="N82" s="12"/>
    </row>
    <row r="83" spans="2:14" x14ac:dyDescent="0.25">
      <c r="B83" s="18"/>
      <c r="C83" s="11"/>
      <c r="D83" s="12"/>
      <c r="E83" s="18"/>
      <c r="H83" s="18"/>
      <c r="K83" s="18"/>
      <c r="L83" s="11"/>
      <c r="M83" s="11"/>
      <c r="N83" s="12"/>
    </row>
    <row r="84" spans="2:14" x14ac:dyDescent="0.25">
      <c r="B84" s="20"/>
      <c r="C84" s="11"/>
      <c r="D84" s="11"/>
      <c r="E84" s="11"/>
      <c r="F84" s="19"/>
      <c r="G84" s="19"/>
      <c r="H84" s="19"/>
      <c r="K84" s="18"/>
      <c r="L84" s="11"/>
      <c r="M84" s="11"/>
      <c r="N84" s="12"/>
    </row>
  </sheetData>
  <sortState ref="P46:Q91">
    <sortCondition ref="Q46:Q91"/>
    <sortCondition ref="P46:P91"/>
  </sortState>
  <mergeCells count="7">
    <mergeCell ref="C69:L69"/>
    <mergeCell ref="B2:I2"/>
    <mergeCell ref="J2:M2"/>
    <mergeCell ref="B4:N4"/>
    <mergeCell ref="B19:N19"/>
    <mergeCell ref="B35:N35"/>
    <mergeCell ref="B51:N51"/>
  </mergeCells>
  <printOptions horizontalCentered="1" verticalCentered="1" gridLines="1"/>
  <pageMargins left="0.25" right="0.25" top="0.25" bottom="0.25" header="0" footer="0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5"/>
  <sheetViews>
    <sheetView topLeftCell="A49" workbookViewId="0">
      <selection activeCell="I50" sqref="I50"/>
    </sheetView>
  </sheetViews>
  <sheetFormatPr defaultRowHeight="15" x14ac:dyDescent="0.25"/>
  <cols>
    <col min="2" max="2" width="6.28515625" customWidth="1"/>
    <col min="3" max="3" width="20.7109375" style="9" customWidth="1"/>
    <col min="4" max="6" width="7.5703125" style="10" customWidth="1"/>
    <col min="7" max="7" width="20.85546875" style="9" customWidth="1"/>
    <col min="8" max="9" width="7.7109375" style="10" customWidth="1"/>
    <col min="10" max="10" width="20.85546875" style="9" customWidth="1"/>
    <col min="11" max="12" width="7.7109375" style="10" customWidth="1"/>
    <col min="13" max="13" width="20.85546875" style="9" customWidth="1"/>
    <col min="14" max="14" width="7.7109375" style="10" customWidth="1"/>
    <col min="15" max="15" width="7.7109375" customWidth="1"/>
    <col min="260" max="260" width="19.140625" customWidth="1"/>
    <col min="261" max="261" width="7.140625" customWidth="1"/>
    <col min="262" max="262" width="9.42578125" customWidth="1"/>
    <col min="263" max="263" width="18.7109375" customWidth="1"/>
    <col min="264" max="264" width="7.5703125" customWidth="1"/>
    <col min="265" max="265" width="9.85546875" customWidth="1"/>
    <col min="266" max="266" width="18.7109375" customWidth="1"/>
    <col min="267" max="267" width="9" customWidth="1"/>
    <col min="268" max="268" width="10" customWidth="1"/>
    <col min="269" max="269" width="18.7109375" customWidth="1"/>
    <col min="270" max="270" width="7.42578125" customWidth="1"/>
    <col min="271" max="271" width="8.85546875" customWidth="1"/>
    <col min="516" max="516" width="19.140625" customWidth="1"/>
    <col min="517" max="517" width="7.140625" customWidth="1"/>
    <col min="518" max="518" width="9.42578125" customWidth="1"/>
    <col min="519" max="519" width="18.7109375" customWidth="1"/>
    <col min="520" max="520" width="7.5703125" customWidth="1"/>
    <col min="521" max="521" width="9.85546875" customWidth="1"/>
    <col min="522" max="522" width="18.7109375" customWidth="1"/>
    <col min="523" max="523" width="9" customWidth="1"/>
    <col min="524" max="524" width="10" customWidth="1"/>
    <col min="525" max="525" width="18.7109375" customWidth="1"/>
    <col min="526" max="526" width="7.42578125" customWidth="1"/>
    <col min="527" max="527" width="8.85546875" customWidth="1"/>
    <col min="772" max="772" width="19.140625" customWidth="1"/>
    <col min="773" max="773" width="7.140625" customWidth="1"/>
    <col min="774" max="774" width="9.42578125" customWidth="1"/>
    <col min="775" max="775" width="18.7109375" customWidth="1"/>
    <col min="776" max="776" width="7.5703125" customWidth="1"/>
    <col min="777" max="777" width="9.85546875" customWidth="1"/>
    <col min="778" max="778" width="18.7109375" customWidth="1"/>
    <col min="779" max="779" width="9" customWidth="1"/>
    <col min="780" max="780" width="10" customWidth="1"/>
    <col min="781" max="781" width="18.7109375" customWidth="1"/>
    <col min="782" max="782" width="7.42578125" customWidth="1"/>
    <col min="783" max="783" width="8.85546875" customWidth="1"/>
    <col min="1028" max="1028" width="19.140625" customWidth="1"/>
    <col min="1029" max="1029" width="7.140625" customWidth="1"/>
    <col min="1030" max="1030" width="9.42578125" customWidth="1"/>
    <col min="1031" max="1031" width="18.7109375" customWidth="1"/>
    <col min="1032" max="1032" width="7.5703125" customWidth="1"/>
    <col min="1033" max="1033" width="9.85546875" customWidth="1"/>
    <col min="1034" max="1034" width="18.7109375" customWidth="1"/>
    <col min="1035" max="1035" width="9" customWidth="1"/>
    <col min="1036" max="1036" width="10" customWidth="1"/>
    <col min="1037" max="1037" width="18.7109375" customWidth="1"/>
    <col min="1038" max="1038" width="7.42578125" customWidth="1"/>
    <col min="1039" max="1039" width="8.85546875" customWidth="1"/>
    <col min="1284" max="1284" width="19.140625" customWidth="1"/>
    <col min="1285" max="1285" width="7.140625" customWidth="1"/>
    <col min="1286" max="1286" width="9.42578125" customWidth="1"/>
    <col min="1287" max="1287" width="18.7109375" customWidth="1"/>
    <col min="1288" max="1288" width="7.5703125" customWidth="1"/>
    <col min="1289" max="1289" width="9.85546875" customWidth="1"/>
    <col min="1290" max="1290" width="18.7109375" customWidth="1"/>
    <col min="1291" max="1291" width="9" customWidth="1"/>
    <col min="1292" max="1292" width="10" customWidth="1"/>
    <col min="1293" max="1293" width="18.7109375" customWidth="1"/>
    <col min="1294" max="1294" width="7.42578125" customWidth="1"/>
    <col min="1295" max="1295" width="8.85546875" customWidth="1"/>
    <col min="1540" max="1540" width="19.140625" customWidth="1"/>
    <col min="1541" max="1541" width="7.140625" customWidth="1"/>
    <col min="1542" max="1542" width="9.42578125" customWidth="1"/>
    <col min="1543" max="1543" width="18.7109375" customWidth="1"/>
    <col min="1544" max="1544" width="7.5703125" customWidth="1"/>
    <col min="1545" max="1545" width="9.85546875" customWidth="1"/>
    <col min="1546" max="1546" width="18.7109375" customWidth="1"/>
    <col min="1547" max="1547" width="9" customWidth="1"/>
    <col min="1548" max="1548" width="10" customWidth="1"/>
    <col min="1549" max="1549" width="18.7109375" customWidth="1"/>
    <col min="1550" max="1550" width="7.42578125" customWidth="1"/>
    <col min="1551" max="1551" width="8.85546875" customWidth="1"/>
    <col min="1796" max="1796" width="19.140625" customWidth="1"/>
    <col min="1797" max="1797" width="7.140625" customWidth="1"/>
    <col min="1798" max="1798" width="9.42578125" customWidth="1"/>
    <col min="1799" max="1799" width="18.7109375" customWidth="1"/>
    <col min="1800" max="1800" width="7.5703125" customWidth="1"/>
    <col min="1801" max="1801" width="9.85546875" customWidth="1"/>
    <col min="1802" max="1802" width="18.7109375" customWidth="1"/>
    <col min="1803" max="1803" width="9" customWidth="1"/>
    <col min="1804" max="1804" width="10" customWidth="1"/>
    <col min="1805" max="1805" width="18.7109375" customWidth="1"/>
    <col min="1806" max="1806" width="7.42578125" customWidth="1"/>
    <col min="1807" max="1807" width="8.85546875" customWidth="1"/>
    <col min="2052" max="2052" width="19.140625" customWidth="1"/>
    <col min="2053" max="2053" width="7.140625" customWidth="1"/>
    <col min="2054" max="2054" width="9.42578125" customWidth="1"/>
    <col min="2055" max="2055" width="18.7109375" customWidth="1"/>
    <col min="2056" max="2056" width="7.5703125" customWidth="1"/>
    <col min="2057" max="2057" width="9.85546875" customWidth="1"/>
    <col min="2058" max="2058" width="18.7109375" customWidth="1"/>
    <col min="2059" max="2059" width="9" customWidth="1"/>
    <col min="2060" max="2060" width="10" customWidth="1"/>
    <col min="2061" max="2061" width="18.7109375" customWidth="1"/>
    <col min="2062" max="2062" width="7.42578125" customWidth="1"/>
    <col min="2063" max="2063" width="8.85546875" customWidth="1"/>
    <col min="2308" max="2308" width="19.140625" customWidth="1"/>
    <col min="2309" max="2309" width="7.140625" customWidth="1"/>
    <col min="2310" max="2310" width="9.42578125" customWidth="1"/>
    <col min="2311" max="2311" width="18.7109375" customWidth="1"/>
    <col min="2312" max="2312" width="7.5703125" customWidth="1"/>
    <col min="2313" max="2313" width="9.85546875" customWidth="1"/>
    <col min="2314" max="2314" width="18.7109375" customWidth="1"/>
    <col min="2315" max="2315" width="9" customWidth="1"/>
    <col min="2316" max="2316" width="10" customWidth="1"/>
    <col min="2317" max="2317" width="18.7109375" customWidth="1"/>
    <col min="2318" max="2318" width="7.42578125" customWidth="1"/>
    <col min="2319" max="2319" width="8.85546875" customWidth="1"/>
    <col min="2564" max="2564" width="19.140625" customWidth="1"/>
    <col min="2565" max="2565" width="7.140625" customWidth="1"/>
    <col min="2566" max="2566" width="9.42578125" customWidth="1"/>
    <col min="2567" max="2567" width="18.7109375" customWidth="1"/>
    <col min="2568" max="2568" width="7.5703125" customWidth="1"/>
    <col min="2569" max="2569" width="9.85546875" customWidth="1"/>
    <col min="2570" max="2570" width="18.7109375" customWidth="1"/>
    <col min="2571" max="2571" width="9" customWidth="1"/>
    <col min="2572" max="2572" width="10" customWidth="1"/>
    <col min="2573" max="2573" width="18.7109375" customWidth="1"/>
    <col min="2574" max="2574" width="7.42578125" customWidth="1"/>
    <col min="2575" max="2575" width="8.85546875" customWidth="1"/>
    <col min="2820" max="2820" width="19.140625" customWidth="1"/>
    <col min="2821" max="2821" width="7.140625" customWidth="1"/>
    <col min="2822" max="2822" width="9.42578125" customWidth="1"/>
    <col min="2823" max="2823" width="18.7109375" customWidth="1"/>
    <col min="2824" max="2824" width="7.5703125" customWidth="1"/>
    <col min="2825" max="2825" width="9.85546875" customWidth="1"/>
    <col min="2826" max="2826" width="18.7109375" customWidth="1"/>
    <col min="2827" max="2827" width="9" customWidth="1"/>
    <col min="2828" max="2828" width="10" customWidth="1"/>
    <col min="2829" max="2829" width="18.7109375" customWidth="1"/>
    <col min="2830" max="2830" width="7.42578125" customWidth="1"/>
    <col min="2831" max="2831" width="8.85546875" customWidth="1"/>
    <col min="3076" max="3076" width="19.140625" customWidth="1"/>
    <col min="3077" max="3077" width="7.140625" customWidth="1"/>
    <col min="3078" max="3078" width="9.42578125" customWidth="1"/>
    <col min="3079" max="3079" width="18.7109375" customWidth="1"/>
    <col min="3080" max="3080" width="7.5703125" customWidth="1"/>
    <col min="3081" max="3081" width="9.85546875" customWidth="1"/>
    <col min="3082" max="3082" width="18.7109375" customWidth="1"/>
    <col min="3083" max="3083" width="9" customWidth="1"/>
    <col min="3084" max="3084" width="10" customWidth="1"/>
    <col min="3085" max="3085" width="18.7109375" customWidth="1"/>
    <col min="3086" max="3086" width="7.42578125" customWidth="1"/>
    <col min="3087" max="3087" width="8.85546875" customWidth="1"/>
    <col min="3332" max="3332" width="19.140625" customWidth="1"/>
    <col min="3333" max="3333" width="7.140625" customWidth="1"/>
    <col min="3334" max="3334" width="9.42578125" customWidth="1"/>
    <col min="3335" max="3335" width="18.7109375" customWidth="1"/>
    <col min="3336" max="3336" width="7.5703125" customWidth="1"/>
    <col min="3337" max="3337" width="9.85546875" customWidth="1"/>
    <col min="3338" max="3338" width="18.7109375" customWidth="1"/>
    <col min="3339" max="3339" width="9" customWidth="1"/>
    <col min="3340" max="3340" width="10" customWidth="1"/>
    <col min="3341" max="3341" width="18.7109375" customWidth="1"/>
    <col min="3342" max="3342" width="7.42578125" customWidth="1"/>
    <col min="3343" max="3343" width="8.85546875" customWidth="1"/>
    <col min="3588" max="3588" width="19.140625" customWidth="1"/>
    <col min="3589" max="3589" width="7.140625" customWidth="1"/>
    <col min="3590" max="3590" width="9.42578125" customWidth="1"/>
    <col min="3591" max="3591" width="18.7109375" customWidth="1"/>
    <col min="3592" max="3592" width="7.5703125" customWidth="1"/>
    <col min="3593" max="3593" width="9.85546875" customWidth="1"/>
    <col min="3594" max="3594" width="18.7109375" customWidth="1"/>
    <col min="3595" max="3595" width="9" customWidth="1"/>
    <col min="3596" max="3596" width="10" customWidth="1"/>
    <col min="3597" max="3597" width="18.7109375" customWidth="1"/>
    <col min="3598" max="3598" width="7.42578125" customWidth="1"/>
    <col min="3599" max="3599" width="8.85546875" customWidth="1"/>
    <col min="3844" max="3844" width="19.140625" customWidth="1"/>
    <col min="3845" max="3845" width="7.140625" customWidth="1"/>
    <col min="3846" max="3846" width="9.42578125" customWidth="1"/>
    <col min="3847" max="3847" width="18.7109375" customWidth="1"/>
    <col min="3848" max="3848" width="7.5703125" customWidth="1"/>
    <col min="3849" max="3849" width="9.85546875" customWidth="1"/>
    <col min="3850" max="3850" width="18.7109375" customWidth="1"/>
    <col min="3851" max="3851" width="9" customWidth="1"/>
    <col min="3852" max="3852" width="10" customWidth="1"/>
    <col min="3853" max="3853" width="18.7109375" customWidth="1"/>
    <col min="3854" max="3854" width="7.42578125" customWidth="1"/>
    <col min="3855" max="3855" width="8.85546875" customWidth="1"/>
    <col min="4100" max="4100" width="19.140625" customWidth="1"/>
    <col min="4101" max="4101" width="7.140625" customWidth="1"/>
    <col min="4102" max="4102" width="9.42578125" customWidth="1"/>
    <col min="4103" max="4103" width="18.7109375" customWidth="1"/>
    <col min="4104" max="4104" width="7.5703125" customWidth="1"/>
    <col min="4105" max="4105" width="9.85546875" customWidth="1"/>
    <col min="4106" max="4106" width="18.7109375" customWidth="1"/>
    <col min="4107" max="4107" width="9" customWidth="1"/>
    <col min="4108" max="4108" width="10" customWidth="1"/>
    <col min="4109" max="4109" width="18.7109375" customWidth="1"/>
    <col min="4110" max="4110" width="7.42578125" customWidth="1"/>
    <col min="4111" max="4111" width="8.85546875" customWidth="1"/>
    <col min="4356" max="4356" width="19.140625" customWidth="1"/>
    <col min="4357" max="4357" width="7.140625" customWidth="1"/>
    <col min="4358" max="4358" width="9.42578125" customWidth="1"/>
    <col min="4359" max="4359" width="18.7109375" customWidth="1"/>
    <col min="4360" max="4360" width="7.5703125" customWidth="1"/>
    <col min="4361" max="4361" width="9.85546875" customWidth="1"/>
    <col min="4362" max="4362" width="18.7109375" customWidth="1"/>
    <col min="4363" max="4363" width="9" customWidth="1"/>
    <col min="4364" max="4364" width="10" customWidth="1"/>
    <col min="4365" max="4365" width="18.7109375" customWidth="1"/>
    <col min="4366" max="4366" width="7.42578125" customWidth="1"/>
    <col min="4367" max="4367" width="8.85546875" customWidth="1"/>
    <col min="4612" max="4612" width="19.140625" customWidth="1"/>
    <col min="4613" max="4613" width="7.140625" customWidth="1"/>
    <col min="4614" max="4614" width="9.42578125" customWidth="1"/>
    <col min="4615" max="4615" width="18.7109375" customWidth="1"/>
    <col min="4616" max="4616" width="7.5703125" customWidth="1"/>
    <col min="4617" max="4617" width="9.85546875" customWidth="1"/>
    <col min="4618" max="4618" width="18.7109375" customWidth="1"/>
    <col min="4619" max="4619" width="9" customWidth="1"/>
    <col min="4620" max="4620" width="10" customWidth="1"/>
    <col min="4621" max="4621" width="18.7109375" customWidth="1"/>
    <col min="4622" max="4622" width="7.42578125" customWidth="1"/>
    <col min="4623" max="4623" width="8.85546875" customWidth="1"/>
    <col min="4868" max="4868" width="19.140625" customWidth="1"/>
    <col min="4869" max="4869" width="7.140625" customWidth="1"/>
    <col min="4870" max="4870" width="9.42578125" customWidth="1"/>
    <col min="4871" max="4871" width="18.7109375" customWidth="1"/>
    <col min="4872" max="4872" width="7.5703125" customWidth="1"/>
    <col min="4873" max="4873" width="9.85546875" customWidth="1"/>
    <col min="4874" max="4874" width="18.7109375" customWidth="1"/>
    <col min="4875" max="4875" width="9" customWidth="1"/>
    <col min="4876" max="4876" width="10" customWidth="1"/>
    <col min="4877" max="4877" width="18.7109375" customWidth="1"/>
    <col min="4878" max="4878" width="7.42578125" customWidth="1"/>
    <col min="4879" max="4879" width="8.85546875" customWidth="1"/>
    <col min="5124" max="5124" width="19.140625" customWidth="1"/>
    <col min="5125" max="5125" width="7.140625" customWidth="1"/>
    <col min="5126" max="5126" width="9.42578125" customWidth="1"/>
    <col min="5127" max="5127" width="18.7109375" customWidth="1"/>
    <col min="5128" max="5128" width="7.5703125" customWidth="1"/>
    <col min="5129" max="5129" width="9.85546875" customWidth="1"/>
    <col min="5130" max="5130" width="18.7109375" customWidth="1"/>
    <col min="5131" max="5131" width="9" customWidth="1"/>
    <col min="5132" max="5132" width="10" customWidth="1"/>
    <col min="5133" max="5133" width="18.7109375" customWidth="1"/>
    <col min="5134" max="5134" width="7.42578125" customWidth="1"/>
    <col min="5135" max="5135" width="8.85546875" customWidth="1"/>
    <col min="5380" max="5380" width="19.140625" customWidth="1"/>
    <col min="5381" max="5381" width="7.140625" customWidth="1"/>
    <col min="5382" max="5382" width="9.42578125" customWidth="1"/>
    <col min="5383" max="5383" width="18.7109375" customWidth="1"/>
    <col min="5384" max="5384" width="7.5703125" customWidth="1"/>
    <col min="5385" max="5385" width="9.85546875" customWidth="1"/>
    <col min="5386" max="5386" width="18.7109375" customWidth="1"/>
    <col min="5387" max="5387" width="9" customWidth="1"/>
    <col min="5388" max="5388" width="10" customWidth="1"/>
    <col min="5389" max="5389" width="18.7109375" customWidth="1"/>
    <col min="5390" max="5390" width="7.42578125" customWidth="1"/>
    <col min="5391" max="5391" width="8.85546875" customWidth="1"/>
    <col min="5636" max="5636" width="19.140625" customWidth="1"/>
    <col min="5637" max="5637" width="7.140625" customWidth="1"/>
    <col min="5638" max="5638" width="9.42578125" customWidth="1"/>
    <col min="5639" max="5639" width="18.7109375" customWidth="1"/>
    <col min="5640" max="5640" width="7.5703125" customWidth="1"/>
    <col min="5641" max="5641" width="9.85546875" customWidth="1"/>
    <col min="5642" max="5642" width="18.7109375" customWidth="1"/>
    <col min="5643" max="5643" width="9" customWidth="1"/>
    <col min="5644" max="5644" width="10" customWidth="1"/>
    <col min="5645" max="5645" width="18.7109375" customWidth="1"/>
    <col min="5646" max="5646" width="7.42578125" customWidth="1"/>
    <col min="5647" max="5647" width="8.85546875" customWidth="1"/>
    <col min="5892" max="5892" width="19.140625" customWidth="1"/>
    <col min="5893" max="5893" width="7.140625" customWidth="1"/>
    <col min="5894" max="5894" width="9.42578125" customWidth="1"/>
    <col min="5895" max="5895" width="18.7109375" customWidth="1"/>
    <col min="5896" max="5896" width="7.5703125" customWidth="1"/>
    <col min="5897" max="5897" width="9.85546875" customWidth="1"/>
    <col min="5898" max="5898" width="18.7109375" customWidth="1"/>
    <col min="5899" max="5899" width="9" customWidth="1"/>
    <col min="5900" max="5900" width="10" customWidth="1"/>
    <col min="5901" max="5901" width="18.7109375" customWidth="1"/>
    <col min="5902" max="5902" width="7.42578125" customWidth="1"/>
    <col min="5903" max="5903" width="8.85546875" customWidth="1"/>
    <col min="6148" max="6148" width="19.140625" customWidth="1"/>
    <col min="6149" max="6149" width="7.140625" customWidth="1"/>
    <col min="6150" max="6150" width="9.42578125" customWidth="1"/>
    <col min="6151" max="6151" width="18.7109375" customWidth="1"/>
    <col min="6152" max="6152" width="7.5703125" customWidth="1"/>
    <col min="6153" max="6153" width="9.85546875" customWidth="1"/>
    <col min="6154" max="6154" width="18.7109375" customWidth="1"/>
    <col min="6155" max="6155" width="9" customWidth="1"/>
    <col min="6156" max="6156" width="10" customWidth="1"/>
    <col min="6157" max="6157" width="18.7109375" customWidth="1"/>
    <col min="6158" max="6158" width="7.42578125" customWidth="1"/>
    <col min="6159" max="6159" width="8.85546875" customWidth="1"/>
    <col min="6404" max="6404" width="19.140625" customWidth="1"/>
    <col min="6405" max="6405" width="7.140625" customWidth="1"/>
    <col min="6406" max="6406" width="9.42578125" customWidth="1"/>
    <col min="6407" max="6407" width="18.7109375" customWidth="1"/>
    <col min="6408" max="6408" width="7.5703125" customWidth="1"/>
    <col min="6409" max="6409" width="9.85546875" customWidth="1"/>
    <col min="6410" max="6410" width="18.7109375" customWidth="1"/>
    <col min="6411" max="6411" width="9" customWidth="1"/>
    <col min="6412" max="6412" width="10" customWidth="1"/>
    <col min="6413" max="6413" width="18.7109375" customWidth="1"/>
    <col min="6414" max="6414" width="7.42578125" customWidth="1"/>
    <col min="6415" max="6415" width="8.85546875" customWidth="1"/>
    <col min="6660" max="6660" width="19.140625" customWidth="1"/>
    <col min="6661" max="6661" width="7.140625" customWidth="1"/>
    <col min="6662" max="6662" width="9.42578125" customWidth="1"/>
    <col min="6663" max="6663" width="18.7109375" customWidth="1"/>
    <col min="6664" max="6664" width="7.5703125" customWidth="1"/>
    <col min="6665" max="6665" width="9.85546875" customWidth="1"/>
    <col min="6666" max="6666" width="18.7109375" customWidth="1"/>
    <col min="6667" max="6667" width="9" customWidth="1"/>
    <col min="6668" max="6668" width="10" customWidth="1"/>
    <col min="6669" max="6669" width="18.7109375" customWidth="1"/>
    <col min="6670" max="6670" width="7.42578125" customWidth="1"/>
    <col min="6671" max="6671" width="8.85546875" customWidth="1"/>
    <col min="6916" max="6916" width="19.140625" customWidth="1"/>
    <col min="6917" max="6917" width="7.140625" customWidth="1"/>
    <col min="6918" max="6918" width="9.42578125" customWidth="1"/>
    <col min="6919" max="6919" width="18.7109375" customWidth="1"/>
    <col min="6920" max="6920" width="7.5703125" customWidth="1"/>
    <col min="6921" max="6921" width="9.85546875" customWidth="1"/>
    <col min="6922" max="6922" width="18.7109375" customWidth="1"/>
    <col min="6923" max="6923" width="9" customWidth="1"/>
    <col min="6924" max="6924" width="10" customWidth="1"/>
    <col min="6925" max="6925" width="18.7109375" customWidth="1"/>
    <col min="6926" max="6926" width="7.42578125" customWidth="1"/>
    <col min="6927" max="6927" width="8.85546875" customWidth="1"/>
    <col min="7172" max="7172" width="19.140625" customWidth="1"/>
    <col min="7173" max="7173" width="7.140625" customWidth="1"/>
    <col min="7174" max="7174" width="9.42578125" customWidth="1"/>
    <col min="7175" max="7175" width="18.7109375" customWidth="1"/>
    <col min="7176" max="7176" width="7.5703125" customWidth="1"/>
    <col min="7177" max="7177" width="9.85546875" customWidth="1"/>
    <col min="7178" max="7178" width="18.7109375" customWidth="1"/>
    <col min="7179" max="7179" width="9" customWidth="1"/>
    <col min="7180" max="7180" width="10" customWidth="1"/>
    <col min="7181" max="7181" width="18.7109375" customWidth="1"/>
    <col min="7182" max="7182" width="7.42578125" customWidth="1"/>
    <col min="7183" max="7183" width="8.85546875" customWidth="1"/>
    <col min="7428" max="7428" width="19.140625" customWidth="1"/>
    <col min="7429" max="7429" width="7.140625" customWidth="1"/>
    <col min="7430" max="7430" width="9.42578125" customWidth="1"/>
    <col min="7431" max="7431" width="18.7109375" customWidth="1"/>
    <col min="7432" max="7432" width="7.5703125" customWidth="1"/>
    <col min="7433" max="7433" width="9.85546875" customWidth="1"/>
    <col min="7434" max="7434" width="18.7109375" customWidth="1"/>
    <col min="7435" max="7435" width="9" customWidth="1"/>
    <col min="7436" max="7436" width="10" customWidth="1"/>
    <col min="7437" max="7437" width="18.7109375" customWidth="1"/>
    <col min="7438" max="7438" width="7.42578125" customWidth="1"/>
    <col min="7439" max="7439" width="8.85546875" customWidth="1"/>
    <col min="7684" max="7684" width="19.140625" customWidth="1"/>
    <col min="7685" max="7685" width="7.140625" customWidth="1"/>
    <col min="7686" max="7686" width="9.42578125" customWidth="1"/>
    <col min="7687" max="7687" width="18.7109375" customWidth="1"/>
    <col min="7688" max="7688" width="7.5703125" customWidth="1"/>
    <col min="7689" max="7689" width="9.85546875" customWidth="1"/>
    <col min="7690" max="7690" width="18.7109375" customWidth="1"/>
    <col min="7691" max="7691" width="9" customWidth="1"/>
    <col min="7692" max="7692" width="10" customWidth="1"/>
    <col min="7693" max="7693" width="18.7109375" customWidth="1"/>
    <col min="7694" max="7694" width="7.42578125" customWidth="1"/>
    <col min="7695" max="7695" width="8.85546875" customWidth="1"/>
    <col min="7940" max="7940" width="19.140625" customWidth="1"/>
    <col min="7941" max="7941" width="7.140625" customWidth="1"/>
    <col min="7942" max="7942" width="9.42578125" customWidth="1"/>
    <col min="7943" max="7943" width="18.7109375" customWidth="1"/>
    <col min="7944" max="7944" width="7.5703125" customWidth="1"/>
    <col min="7945" max="7945" width="9.85546875" customWidth="1"/>
    <col min="7946" max="7946" width="18.7109375" customWidth="1"/>
    <col min="7947" max="7947" width="9" customWidth="1"/>
    <col min="7948" max="7948" width="10" customWidth="1"/>
    <col min="7949" max="7949" width="18.7109375" customWidth="1"/>
    <col min="7950" max="7950" width="7.42578125" customWidth="1"/>
    <col min="7951" max="7951" width="8.85546875" customWidth="1"/>
    <col min="8196" max="8196" width="19.140625" customWidth="1"/>
    <col min="8197" max="8197" width="7.140625" customWidth="1"/>
    <col min="8198" max="8198" width="9.42578125" customWidth="1"/>
    <col min="8199" max="8199" width="18.7109375" customWidth="1"/>
    <col min="8200" max="8200" width="7.5703125" customWidth="1"/>
    <col min="8201" max="8201" width="9.85546875" customWidth="1"/>
    <col min="8202" max="8202" width="18.7109375" customWidth="1"/>
    <col min="8203" max="8203" width="9" customWidth="1"/>
    <col min="8204" max="8204" width="10" customWidth="1"/>
    <col min="8205" max="8205" width="18.7109375" customWidth="1"/>
    <col min="8206" max="8206" width="7.42578125" customWidth="1"/>
    <col min="8207" max="8207" width="8.85546875" customWidth="1"/>
    <col min="8452" max="8452" width="19.140625" customWidth="1"/>
    <col min="8453" max="8453" width="7.140625" customWidth="1"/>
    <col min="8454" max="8454" width="9.42578125" customWidth="1"/>
    <col min="8455" max="8455" width="18.7109375" customWidth="1"/>
    <col min="8456" max="8456" width="7.5703125" customWidth="1"/>
    <col min="8457" max="8457" width="9.85546875" customWidth="1"/>
    <col min="8458" max="8458" width="18.7109375" customWidth="1"/>
    <col min="8459" max="8459" width="9" customWidth="1"/>
    <col min="8460" max="8460" width="10" customWidth="1"/>
    <col min="8461" max="8461" width="18.7109375" customWidth="1"/>
    <col min="8462" max="8462" width="7.42578125" customWidth="1"/>
    <col min="8463" max="8463" width="8.85546875" customWidth="1"/>
    <col min="8708" max="8708" width="19.140625" customWidth="1"/>
    <col min="8709" max="8709" width="7.140625" customWidth="1"/>
    <col min="8710" max="8710" width="9.42578125" customWidth="1"/>
    <col min="8711" max="8711" width="18.7109375" customWidth="1"/>
    <col min="8712" max="8712" width="7.5703125" customWidth="1"/>
    <col min="8713" max="8713" width="9.85546875" customWidth="1"/>
    <col min="8714" max="8714" width="18.7109375" customWidth="1"/>
    <col min="8715" max="8715" width="9" customWidth="1"/>
    <col min="8716" max="8716" width="10" customWidth="1"/>
    <col min="8717" max="8717" width="18.7109375" customWidth="1"/>
    <col min="8718" max="8718" width="7.42578125" customWidth="1"/>
    <col min="8719" max="8719" width="8.85546875" customWidth="1"/>
    <col min="8964" max="8964" width="19.140625" customWidth="1"/>
    <col min="8965" max="8965" width="7.140625" customWidth="1"/>
    <col min="8966" max="8966" width="9.42578125" customWidth="1"/>
    <col min="8967" max="8967" width="18.7109375" customWidth="1"/>
    <col min="8968" max="8968" width="7.5703125" customWidth="1"/>
    <col min="8969" max="8969" width="9.85546875" customWidth="1"/>
    <col min="8970" max="8970" width="18.7109375" customWidth="1"/>
    <col min="8971" max="8971" width="9" customWidth="1"/>
    <col min="8972" max="8972" width="10" customWidth="1"/>
    <col min="8973" max="8973" width="18.7109375" customWidth="1"/>
    <col min="8974" max="8974" width="7.42578125" customWidth="1"/>
    <col min="8975" max="8975" width="8.85546875" customWidth="1"/>
    <col min="9220" max="9220" width="19.140625" customWidth="1"/>
    <col min="9221" max="9221" width="7.140625" customWidth="1"/>
    <col min="9222" max="9222" width="9.42578125" customWidth="1"/>
    <col min="9223" max="9223" width="18.7109375" customWidth="1"/>
    <col min="9224" max="9224" width="7.5703125" customWidth="1"/>
    <col min="9225" max="9225" width="9.85546875" customWidth="1"/>
    <col min="9226" max="9226" width="18.7109375" customWidth="1"/>
    <col min="9227" max="9227" width="9" customWidth="1"/>
    <col min="9228" max="9228" width="10" customWidth="1"/>
    <col min="9229" max="9229" width="18.7109375" customWidth="1"/>
    <col min="9230" max="9230" width="7.42578125" customWidth="1"/>
    <col min="9231" max="9231" width="8.85546875" customWidth="1"/>
    <col min="9476" max="9476" width="19.140625" customWidth="1"/>
    <col min="9477" max="9477" width="7.140625" customWidth="1"/>
    <col min="9478" max="9478" width="9.42578125" customWidth="1"/>
    <col min="9479" max="9479" width="18.7109375" customWidth="1"/>
    <col min="9480" max="9480" width="7.5703125" customWidth="1"/>
    <col min="9481" max="9481" width="9.85546875" customWidth="1"/>
    <col min="9482" max="9482" width="18.7109375" customWidth="1"/>
    <col min="9483" max="9483" width="9" customWidth="1"/>
    <col min="9484" max="9484" width="10" customWidth="1"/>
    <col min="9485" max="9485" width="18.7109375" customWidth="1"/>
    <col min="9486" max="9486" width="7.42578125" customWidth="1"/>
    <col min="9487" max="9487" width="8.85546875" customWidth="1"/>
    <col min="9732" max="9732" width="19.140625" customWidth="1"/>
    <col min="9733" max="9733" width="7.140625" customWidth="1"/>
    <col min="9734" max="9734" width="9.42578125" customWidth="1"/>
    <col min="9735" max="9735" width="18.7109375" customWidth="1"/>
    <col min="9736" max="9736" width="7.5703125" customWidth="1"/>
    <col min="9737" max="9737" width="9.85546875" customWidth="1"/>
    <col min="9738" max="9738" width="18.7109375" customWidth="1"/>
    <col min="9739" max="9739" width="9" customWidth="1"/>
    <col min="9740" max="9740" width="10" customWidth="1"/>
    <col min="9741" max="9741" width="18.7109375" customWidth="1"/>
    <col min="9742" max="9742" width="7.42578125" customWidth="1"/>
    <col min="9743" max="9743" width="8.85546875" customWidth="1"/>
    <col min="9988" max="9988" width="19.140625" customWidth="1"/>
    <col min="9989" max="9989" width="7.140625" customWidth="1"/>
    <col min="9990" max="9990" width="9.42578125" customWidth="1"/>
    <col min="9991" max="9991" width="18.7109375" customWidth="1"/>
    <col min="9992" max="9992" width="7.5703125" customWidth="1"/>
    <col min="9993" max="9993" width="9.85546875" customWidth="1"/>
    <col min="9994" max="9994" width="18.7109375" customWidth="1"/>
    <col min="9995" max="9995" width="9" customWidth="1"/>
    <col min="9996" max="9996" width="10" customWidth="1"/>
    <col min="9997" max="9997" width="18.7109375" customWidth="1"/>
    <col min="9998" max="9998" width="7.42578125" customWidth="1"/>
    <col min="9999" max="9999" width="8.85546875" customWidth="1"/>
    <col min="10244" max="10244" width="19.140625" customWidth="1"/>
    <col min="10245" max="10245" width="7.140625" customWidth="1"/>
    <col min="10246" max="10246" width="9.42578125" customWidth="1"/>
    <col min="10247" max="10247" width="18.7109375" customWidth="1"/>
    <col min="10248" max="10248" width="7.5703125" customWidth="1"/>
    <col min="10249" max="10249" width="9.85546875" customWidth="1"/>
    <col min="10250" max="10250" width="18.7109375" customWidth="1"/>
    <col min="10251" max="10251" width="9" customWidth="1"/>
    <col min="10252" max="10252" width="10" customWidth="1"/>
    <col min="10253" max="10253" width="18.7109375" customWidth="1"/>
    <col min="10254" max="10254" width="7.42578125" customWidth="1"/>
    <col min="10255" max="10255" width="8.85546875" customWidth="1"/>
    <col min="10500" max="10500" width="19.140625" customWidth="1"/>
    <col min="10501" max="10501" width="7.140625" customWidth="1"/>
    <col min="10502" max="10502" width="9.42578125" customWidth="1"/>
    <col min="10503" max="10503" width="18.7109375" customWidth="1"/>
    <col min="10504" max="10504" width="7.5703125" customWidth="1"/>
    <col min="10505" max="10505" width="9.85546875" customWidth="1"/>
    <col min="10506" max="10506" width="18.7109375" customWidth="1"/>
    <col min="10507" max="10507" width="9" customWidth="1"/>
    <col min="10508" max="10508" width="10" customWidth="1"/>
    <col min="10509" max="10509" width="18.7109375" customWidth="1"/>
    <col min="10510" max="10510" width="7.42578125" customWidth="1"/>
    <col min="10511" max="10511" width="8.85546875" customWidth="1"/>
    <col min="10756" max="10756" width="19.140625" customWidth="1"/>
    <col min="10757" max="10757" width="7.140625" customWidth="1"/>
    <col min="10758" max="10758" width="9.42578125" customWidth="1"/>
    <col min="10759" max="10759" width="18.7109375" customWidth="1"/>
    <col min="10760" max="10760" width="7.5703125" customWidth="1"/>
    <col min="10761" max="10761" width="9.85546875" customWidth="1"/>
    <col min="10762" max="10762" width="18.7109375" customWidth="1"/>
    <col min="10763" max="10763" width="9" customWidth="1"/>
    <col min="10764" max="10764" width="10" customWidth="1"/>
    <col min="10765" max="10765" width="18.7109375" customWidth="1"/>
    <col min="10766" max="10766" width="7.42578125" customWidth="1"/>
    <col min="10767" max="10767" width="8.85546875" customWidth="1"/>
    <col min="11012" max="11012" width="19.140625" customWidth="1"/>
    <col min="11013" max="11013" width="7.140625" customWidth="1"/>
    <col min="11014" max="11014" width="9.42578125" customWidth="1"/>
    <col min="11015" max="11015" width="18.7109375" customWidth="1"/>
    <col min="11016" max="11016" width="7.5703125" customWidth="1"/>
    <col min="11017" max="11017" width="9.85546875" customWidth="1"/>
    <col min="11018" max="11018" width="18.7109375" customWidth="1"/>
    <col min="11019" max="11019" width="9" customWidth="1"/>
    <col min="11020" max="11020" width="10" customWidth="1"/>
    <col min="11021" max="11021" width="18.7109375" customWidth="1"/>
    <col min="11022" max="11022" width="7.42578125" customWidth="1"/>
    <col min="11023" max="11023" width="8.85546875" customWidth="1"/>
    <col min="11268" max="11268" width="19.140625" customWidth="1"/>
    <col min="11269" max="11269" width="7.140625" customWidth="1"/>
    <col min="11270" max="11270" width="9.42578125" customWidth="1"/>
    <col min="11271" max="11271" width="18.7109375" customWidth="1"/>
    <col min="11272" max="11272" width="7.5703125" customWidth="1"/>
    <col min="11273" max="11273" width="9.85546875" customWidth="1"/>
    <col min="11274" max="11274" width="18.7109375" customWidth="1"/>
    <col min="11275" max="11275" width="9" customWidth="1"/>
    <col min="11276" max="11276" width="10" customWidth="1"/>
    <col min="11277" max="11277" width="18.7109375" customWidth="1"/>
    <col min="11278" max="11278" width="7.42578125" customWidth="1"/>
    <col min="11279" max="11279" width="8.85546875" customWidth="1"/>
    <col min="11524" max="11524" width="19.140625" customWidth="1"/>
    <col min="11525" max="11525" width="7.140625" customWidth="1"/>
    <col min="11526" max="11526" width="9.42578125" customWidth="1"/>
    <col min="11527" max="11527" width="18.7109375" customWidth="1"/>
    <col min="11528" max="11528" width="7.5703125" customWidth="1"/>
    <col min="11529" max="11529" width="9.85546875" customWidth="1"/>
    <col min="11530" max="11530" width="18.7109375" customWidth="1"/>
    <col min="11531" max="11531" width="9" customWidth="1"/>
    <col min="11532" max="11532" width="10" customWidth="1"/>
    <col min="11533" max="11533" width="18.7109375" customWidth="1"/>
    <col min="11534" max="11534" width="7.42578125" customWidth="1"/>
    <col min="11535" max="11535" width="8.85546875" customWidth="1"/>
    <col min="11780" max="11780" width="19.140625" customWidth="1"/>
    <col min="11781" max="11781" width="7.140625" customWidth="1"/>
    <col min="11782" max="11782" width="9.42578125" customWidth="1"/>
    <col min="11783" max="11783" width="18.7109375" customWidth="1"/>
    <col min="11784" max="11784" width="7.5703125" customWidth="1"/>
    <col min="11785" max="11785" width="9.85546875" customWidth="1"/>
    <col min="11786" max="11786" width="18.7109375" customWidth="1"/>
    <col min="11787" max="11787" width="9" customWidth="1"/>
    <col min="11788" max="11788" width="10" customWidth="1"/>
    <col min="11789" max="11789" width="18.7109375" customWidth="1"/>
    <col min="11790" max="11790" width="7.42578125" customWidth="1"/>
    <col min="11791" max="11791" width="8.85546875" customWidth="1"/>
    <col min="12036" max="12036" width="19.140625" customWidth="1"/>
    <col min="12037" max="12037" width="7.140625" customWidth="1"/>
    <col min="12038" max="12038" width="9.42578125" customWidth="1"/>
    <col min="12039" max="12039" width="18.7109375" customWidth="1"/>
    <col min="12040" max="12040" width="7.5703125" customWidth="1"/>
    <col min="12041" max="12041" width="9.85546875" customWidth="1"/>
    <col min="12042" max="12042" width="18.7109375" customWidth="1"/>
    <col min="12043" max="12043" width="9" customWidth="1"/>
    <col min="12044" max="12044" width="10" customWidth="1"/>
    <col min="12045" max="12045" width="18.7109375" customWidth="1"/>
    <col min="12046" max="12046" width="7.42578125" customWidth="1"/>
    <col min="12047" max="12047" width="8.85546875" customWidth="1"/>
    <col min="12292" max="12292" width="19.140625" customWidth="1"/>
    <col min="12293" max="12293" width="7.140625" customWidth="1"/>
    <col min="12294" max="12294" width="9.42578125" customWidth="1"/>
    <col min="12295" max="12295" width="18.7109375" customWidth="1"/>
    <col min="12296" max="12296" width="7.5703125" customWidth="1"/>
    <col min="12297" max="12297" width="9.85546875" customWidth="1"/>
    <col min="12298" max="12298" width="18.7109375" customWidth="1"/>
    <col min="12299" max="12299" width="9" customWidth="1"/>
    <col min="12300" max="12300" width="10" customWidth="1"/>
    <col min="12301" max="12301" width="18.7109375" customWidth="1"/>
    <col min="12302" max="12302" width="7.42578125" customWidth="1"/>
    <col min="12303" max="12303" width="8.85546875" customWidth="1"/>
    <col min="12548" max="12548" width="19.140625" customWidth="1"/>
    <col min="12549" max="12549" width="7.140625" customWidth="1"/>
    <col min="12550" max="12550" width="9.42578125" customWidth="1"/>
    <col min="12551" max="12551" width="18.7109375" customWidth="1"/>
    <col min="12552" max="12552" width="7.5703125" customWidth="1"/>
    <col min="12553" max="12553" width="9.85546875" customWidth="1"/>
    <col min="12554" max="12554" width="18.7109375" customWidth="1"/>
    <col min="12555" max="12555" width="9" customWidth="1"/>
    <col min="12556" max="12556" width="10" customWidth="1"/>
    <col min="12557" max="12557" width="18.7109375" customWidth="1"/>
    <col min="12558" max="12558" width="7.42578125" customWidth="1"/>
    <col min="12559" max="12559" width="8.85546875" customWidth="1"/>
    <col min="12804" max="12804" width="19.140625" customWidth="1"/>
    <col min="12805" max="12805" width="7.140625" customWidth="1"/>
    <col min="12806" max="12806" width="9.42578125" customWidth="1"/>
    <col min="12807" max="12807" width="18.7109375" customWidth="1"/>
    <col min="12808" max="12808" width="7.5703125" customWidth="1"/>
    <col min="12809" max="12809" width="9.85546875" customWidth="1"/>
    <col min="12810" max="12810" width="18.7109375" customWidth="1"/>
    <col min="12811" max="12811" width="9" customWidth="1"/>
    <col min="12812" max="12812" width="10" customWidth="1"/>
    <col min="12813" max="12813" width="18.7109375" customWidth="1"/>
    <col min="12814" max="12814" width="7.42578125" customWidth="1"/>
    <col min="12815" max="12815" width="8.85546875" customWidth="1"/>
    <col min="13060" max="13060" width="19.140625" customWidth="1"/>
    <col min="13061" max="13061" width="7.140625" customWidth="1"/>
    <col min="13062" max="13062" width="9.42578125" customWidth="1"/>
    <col min="13063" max="13063" width="18.7109375" customWidth="1"/>
    <col min="13064" max="13064" width="7.5703125" customWidth="1"/>
    <col min="13065" max="13065" width="9.85546875" customWidth="1"/>
    <col min="13066" max="13066" width="18.7109375" customWidth="1"/>
    <col min="13067" max="13067" width="9" customWidth="1"/>
    <col min="13068" max="13068" width="10" customWidth="1"/>
    <col min="13069" max="13069" width="18.7109375" customWidth="1"/>
    <col min="13070" max="13070" width="7.42578125" customWidth="1"/>
    <col min="13071" max="13071" width="8.85546875" customWidth="1"/>
    <col min="13316" max="13316" width="19.140625" customWidth="1"/>
    <col min="13317" max="13317" width="7.140625" customWidth="1"/>
    <col min="13318" max="13318" width="9.42578125" customWidth="1"/>
    <col min="13319" max="13319" width="18.7109375" customWidth="1"/>
    <col min="13320" max="13320" width="7.5703125" customWidth="1"/>
    <col min="13321" max="13321" width="9.85546875" customWidth="1"/>
    <col min="13322" max="13322" width="18.7109375" customWidth="1"/>
    <col min="13323" max="13323" width="9" customWidth="1"/>
    <col min="13324" max="13324" width="10" customWidth="1"/>
    <col min="13325" max="13325" width="18.7109375" customWidth="1"/>
    <col min="13326" max="13326" width="7.42578125" customWidth="1"/>
    <col min="13327" max="13327" width="8.85546875" customWidth="1"/>
    <col min="13572" max="13572" width="19.140625" customWidth="1"/>
    <col min="13573" max="13573" width="7.140625" customWidth="1"/>
    <col min="13574" max="13574" width="9.42578125" customWidth="1"/>
    <col min="13575" max="13575" width="18.7109375" customWidth="1"/>
    <col min="13576" max="13576" width="7.5703125" customWidth="1"/>
    <col min="13577" max="13577" width="9.85546875" customWidth="1"/>
    <col min="13578" max="13578" width="18.7109375" customWidth="1"/>
    <col min="13579" max="13579" width="9" customWidth="1"/>
    <col min="13580" max="13580" width="10" customWidth="1"/>
    <col min="13581" max="13581" width="18.7109375" customWidth="1"/>
    <col min="13582" max="13582" width="7.42578125" customWidth="1"/>
    <col min="13583" max="13583" width="8.85546875" customWidth="1"/>
    <col min="13828" max="13828" width="19.140625" customWidth="1"/>
    <col min="13829" max="13829" width="7.140625" customWidth="1"/>
    <col min="13830" max="13830" width="9.42578125" customWidth="1"/>
    <col min="13831" max="13831" width="18.7109375" customWidth="1"/>
    <col min="13832" max="13832" width="7.5703125" customWidth="1"/>
    <col min="13833" max="13833" width="9.85546875" customWidth="1"/>
    <col min="13834" max="13834" width="18.7109375" customWidth="1"/>
    <col min="13835" max="13835" width="9" customWidth="1"/>
    <col min="13836" max="13836" width="10" customWidth="1"/>
    <col min="13837" max="13837" width="18.7109375" customWidth="1"/>
    <col min="13838" max="13838" width="7.42578125" customWidth="1"/>
    <col min="13839" max="13839" width="8.85546875" customWidth="1"/>
    <col min="14084" max="14084" width="19.140625" customWidth="1"/>
    <col min="14085" max="14085" width="7.140625" customWidth="1"/>
    <col min="14086" max="14086" width="9.42578125" customWidth="1"/>
    <col min="14087" max="14087" width="18.7109375" customWidth="1"/>
    <col min="14088" max="14088" width="7.5703125" customWidth="1"/>
    <col min="14089" max="14089" width="9.85546875" customWidth="1"/>
    <col min="14090" max="14090" width="18.7109375" customWidth="1"/>
    <col min="14091" max="14091" width="9" customWidth="1"/>
    <col min="14092" max="14092" width="10" customWidth="1"/>
    <col min="14093" max="14093" width="18.7109375" customWidth="1"/>
    <col min="14094" max="14094" width="7.42578125" customWidth="1"/>
    <col min="14095" max="14095" width="8.85546875" customWidth="1"/>
    <col min="14340" max="14340" width="19.140625" customWidth="1"/>
    <col min="14341" max="14341" width="7.140625" customWidth="1"/>
    <col min="14342" max="14342" width="9.42578125" customWidth="1"/>
    <col min="14343" max="14343" width="18.7109375" customWidth="1"/>
    <col min="14344" max="14344" width="7.5703125" customWidth="1"/>
    <col min="14345" max="14345" width="9.85546875" customWidth="1"/>
    <col min="14346" max="14346" width="18.7109375" customWidth="1"/>
    <col min="14347" max="14347" width="9" customWidth="1"/>
    <col min="14348" max="14348" width="10" customWidth="1"/>
    <col min="14349" max="14349" width="18.7109375" customWidth="1"/>
    <col min="14350" max="14350" width="7.42578125" customWidth="1"/>
    <col min="14351" max="14351" width="8.85546875" customWidth="1"/>
    <col min="14596" max="14596" width="19.140625" customWidth="1"/>
    <col min="14597" max="14597" width="7.140625" customWidth="1"/>
    <col min="14598" max="14598" width="9.42578125" customWidth="1"/>
    <col min="14599" max="14599" width="18.7109375" customWidth="1"/>
    <col min="14600" max="14600" width="7.5703125" customWidth="1"/>
    <col min="14601" max="14601" width="9.85546875" customWidth="1"/>
    <col min="14602" max="14602" width="18.7109375" customWidth="1"/>
    <col min="14603" max="14603" width="9" customWidth="1"/>
    <col min="14604" max="14604" width="10" customWidth="1"/>
    <col min="14605" max="14605" width="18.7109375" customWidth="1"/>
    <col min="14606" max="14606" width="7.42578125" customWidth="1"/>
    <col min="14607" max="14607" width="8.85546875" customWidth="1"/>
    <col min="14852" max="14852" width="19.140625" customWidth="1"/>
    <col min="14853" max="14853" width="7.140625" customWidth="1"/>
    <col min="14854" max="14854" width="9.42578125" customWidth="1"/>
    <col min="14855" max="14855" width="18.7109375" customWidth="1"/>
    <col min="14856" max="14856" width="7.5703125" customWidth="1"/>
    <col min="14857" max="14857" width="9.85546875" customWidth="1"/>
    <col min="14858" max="14858" width="18.7109375" customWidth="1"/>
    <col min="14859" max="14859" width="9" customWidth="1"/>
    <col min="14860" max="14860" width="10" customWidth="1"/>
    <col min="14861" max="14861" width="18.7109375" customWidth="1"/>
    <col min="14862" max="14862" width="7.42578125" customWidth="1"/>
    <col min="14863" max="14863" width="8.85546875" customWidth="1"/>
    <col min="15108" max="15108" width="19.140625" customWidth="1"/>
    <col min="15109" max="15109" width="7.140625" customWidth="1"/>
    <col min="15110" max="15110" width="9.42578125" customWidth="1"/>
    <col min="15111" max="15111" width="18.7109375" customWidth="1"/>
    <col min="15112" max="15112" width="7.5703125" customWidth="1"/>
    <col min="15113" max="15113" width="9.85546875" customWidth="1"/>
    <col min="15114" max="15114" width="18.7109375" customWidth="1"/>
    <col min="15115" max="15115" width="9" customWidth="1"/>
    <col min="15116" max="15116" width="10" customWidth="1"/>
    <col min="15117" max="15117" width="18.7109375" customWidth="1"/>
    <col min="15118" max="15118" width="7.42578125" customWidth="1"/>
    <col min="15119" max="15119" width="8.85546875" customWidth="1"/>
    <col min="15364" max="15364" width="19.140625" customWidth="1"/>
    <col min="15365" max="15365" width="7.140625" customWidth="1"/>
    <col min="15366" max="15366" width="9.42578125" customWidth="1"/>
    <col min="15367" max="15367" width="18.7109375" customWidth="1"/>
    <col min="15368" max="15368" width="7.5703125" customWidth="1"/>
    <col min="15369" max="15369" width="9.85546875" customWidth="1"/>
    <col min="15370" max="15370" width="18.7109375" customWidth="1"/>
    <col min="15371" max="15371" width="9" customWidth="1"/>
    <col min="15372" max="15372" width="10" customWidth="1"/>
    <col min="15373" max="15373" width="18.7109375" customWidth="1"/>
    <col min="15374" max="15374" width="7.42578125" customWidth="1"/>
    <col min="15375" max="15375" width="8.85546875" customWidth="1"/>
    <col min="15620" max="15620" width="19.140625" customWidth="1"/>
    <col min="15621" max="15621" width="7.140625" customWidth="1"/>
    <col min="15622" max="15622" width="9.42578125" customWidth="1"/>
    <col min="15623" max="15623" width="18.7109375" customWidth="1"/>
    <col min="15624" max="15624" width="7.5703125" customWidth="1"/>
    <col min="15625" max="15625" width="9.85546875" customWidth="1"/>
    <col min="15626" max="15626" width="18.7109375" customWidth="1"/>
    <col min="15627" max="15627" width="9" customWidth="1"/>
    <col min="15628" max="15628" width="10" customWidth="1"/>
    <col min="15629" max="15629" width="18.7109375" customWidth="1"/>
    <col min="15630" max="15630" width="7.42578125" customWidth="1"/>
    <col min="15631" max="15631" width="8.85546875" customWidth="1"/>
    <col min="15876" max="15876" width="19.140625" customWidth="1"/>
    <col min="15877" max="15877" width="7.140625" customWidth="1"/>
    <col min="15878" max="15878" width="9.42578125" customWidth="1"/>
    <col min="15879" max="15879" width="18.7109375" customWidth="1"/>
    <col min="15880" max="15880" width="7.5703125" customWidth="1"/>
    <col min="15881" max="15881" width="9.85546875" customWidth="1"/>
    <col min="15882" max="15882" width="18.7109375" customWidth="1"/>
    <col min="15883" max="15883" width="9" customWidth="1"/>
    <col min="15884" max="15884" width="10" customWidth="1"/>
    <col min="15885" max="15885" width="18.7109375" customWidth="1"/>
    <col min="15886" max="15886" width="7.42578125" customWidth="1"/>
    <col min="15887" max="15887" width="8.85546875" customWidth="1"/>
    <col min="16132" max="16132" width="19.140625" customWidth="1"/>
    <col min="16133" max="16133" width="7.140625" customWidth="1"/>
    <col min="16134" max="16134" width="9.42578125" customWidth="1"/>
    <col min="16135" max="16135" width="18.7109375" customWidth="1"/>
    <col min="16136" max="16136" width="7.5703125" customWidth="1"/>
    <col min="16137" max="16137" width="9.85546875" customWidth="1"/>
    <col min="16138" max="16138" width="18.7109375" customWidth="1"/>
    <col min="16139" max="16139" width="9" customWidth="1"/>
    <col min="16140" max="16140" width="10" customWidth="1"/>
    <col min="16141" max="16141" width="18.7109375" customWidth="1"/>
    <col min="16142" max="16142" width="7.42578125" customWidth="1"/>
    <col min="16143" max="16143" width="8.85546875" customWidth="1"/>
  </cols>
  <sheetData>
    <row r="1" spans="2:21" ht="15.75" thickBot="1" x14ac:dyDescent="0.3"/>
    <row r="2" spans="2:21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6"/>
      <c r="S2" s="217"/>
      <c r="T2" s="217"/>
      <c r="U2" s="218"/>
    </row>
    <row r="3" spans="2:21" ht="33.75" customHeight="1" x14ac:dyDescent="0.25">
      <c r="B3" s="219" t="s">
        <v>315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1"/>
      <c r="S3" s="196"/>
      <c r="T3" s="196"/>
      <c r="U3" s="197"/>
    </row>
    <row r="4" spans="2:21" s="9" customFormat="1" ht="15.75" x14ac:dyDescent="0.25">
      <c r="B4" s="115"/>
      <c r="C4" s="222"/>
      <c r="D4" s="222"/>
      <c r="E4" s="223"/>
      <c r="F4" s="198"/>
      <c r="G4" s="222"/>
      <c r="H4" s="222"/>
      <c r="I4" s="223"/>
      <c r="J4" s="222"/>
      <c r="K4" s="222"/>
      <c r="L4" s="223"/>
      <c r="M4" s="222"/>
      <c r="N4" s="222"/>
      <c r="O4" s="224"/>
    </row>
    <row r="5" spans="2:21" s="10" customFormat="1" ht="18" customHeight="1" x14ac:dyDescent="0.25">
      <c r="B5" s="119"/>
      <c r="C5" s="120" t="s">
        <v>0</v>
      </c>
      <c r="D5" s="121"/>
      <c r="E5" s="122"/>
      <c r="F5" s="122"/>
      <c r="G5" s="120" t="s">
        <v>0</v>
      </c>
      <c r="H5" s="121"/>
      <c r="I5" s="122"/>
      <c r="J5" s="120" t="s">
        <v>0</v>
      </c>
      <c r="K5" s="121"/>
      <c r="L5" s="122"/>
      <c r="M5" s="120" t="s">
        <v>0</v>
      </c>
      <c r="N5" s="121"/>
      <c r="O5" s="123"/>
    </row>
    <row r="6" spans="2:21" ht="18" customHeight="1" x14ac:dyDescent="0.25">
      <c r="B6" s="180">
        <v>1</v>
      </c>
      <c r="C6" s="208" t="s">
        <v>139</v>
      </c>
      <c r="D6" s="125" t="s">
        <v>135</v>
      </c>
      <c r="E6" s="209">
        <v>2489</v>
      </c>
      <c r="F6" s="209" t="s">
        <v>316</v>
      </c>
      <c r="G6" s="127" t="s">
        <v>85</v>
      </c>
      <c r="H6" s="125" t="s">
        <v>82</v>
      </c>
      <c r="I6" s="125">
        <v>1323</v>
      </c>
      <c r="J6" s="127" t="s">
        <v>118</v>
      </c>
      <c r="K6" s="125" t="s">
        <v>110</v>
      </c>
      <c r="L6" s="125">
        <v>932</v>
      </c>
      <c r="M6" s="127" t="s">
        <v>20</v>
      </c>
      <c r="N6" s="125" t="s">
        <v>18</v>
      </c>
      <c r="O6" s="125">
        <v>673</v>
      </c>
    </row>
    <row r="7" spans="2:21" ht="18" customHeight="1" x14ac:dyDescent="0.25">
      <c r="B7" s="180">
        <v>2</v>
      </c>
      <c r="C7" s="127" t="s">
        <v>167</v>
      </c>
      <c r="D7" s="125" t="s">
        <v>153</v>
      </c>
      <c r="E7" s="125">
        <v>2063</v>
      </c>
      <c r="F7" s="125"/>
      <c r="G7" s="127" t="s">
        <v>187</v>
      </c>
      <c r="H7" s="125" t="s">
        <v>186</v>
      </c>
      <c r="I7" s="125">
        <v>1302</v>
      </c>
      <c r="J7" s="127" t="s">
        <v>101</v>
      </c>
      <c r="K7" s="125" t="s">
        <v>96</v>
      </c>
      <c r="L7" s="125">
        <v>927</v>
      </c>
      <c r="M7" s="127" t="s">
        <v>44</v>
      </c>
      <c r="N7" s="125" t="s">
        <v>22</v>
      </c>
      <c r="O7" s="125">
        <v>673</v>
      </c>
    </row>
    <row r="8" spans="2:21" ht="18" customHeight="1" x14ac:dyDescent="0.25">
      <c r="B8" s="180">
        <v>3</v>
      </c>
      <c r="C8" s="208" t="s">
        <v>264</v>
      </c>
      <c r="D8" s="125" t="s">
        <v>135</v>
      </c>
      <c r="E8" s="209">
        <v>2035</v>
      </c>
      <c r="F8" s="209"/>
      <c r="G8" s="127" t="s">
        <v>185</v>
      </c>
      <c r="H8" s="125" t="s">
        <v>186</v>
      </c>
      <c r="I8" s="125">
        <v>1301</v>
      </c>
      <c r="J8" s="127" t="s">
        <v>87</v>
      </c>
      <c r="K8" s="125" t="s">
        <v>82</v>
      </c>
      <c r="L8" s="125">
        <v>925</v>
      </c>
      <c r="M8" s="127" t="s">
        <v>84</v>
      </c>
      <c r="N8" s="125" t="s">
        <v>82</v>
      </c>
      <c r="O8" s="125">
        <v>665</v>
      </c>
    </row>
    <row r="9" spans="2:21" ht="18" customHeight="1" x14ac:dyDescent="0.25">
      <c r="B9" s="180">
        <v>4</v>
      </c>
      <c r="C9" s="208" t="s">
        <v>149</v>
      </c>
      <c r="D9" s="125" t="s">
        <v>135</v>
      </c>
      <c r="E9" s="209">
        <v>2008</v>
      </c>
      <c r="F9" s="209"/>
      <c r="G9" s="208" t="s">
        <v>150</v>
      </c>
      <c r="H9" s="125" t="s">
        <v>135</v>
      </c>
      <c r="I9" s="209">
        <v>1293</v>
      </c>
      <c r="J9" s="127" t="s">
        <v>123</v>
      </c>
      <c r="K9" s="125" t="s">
        <v>121</v>
      </c>
      <c r="L9" s="125">
        <v>915</v>
      </c>
      <c r="M9" s="127" t="s">
        <v>32</v>
      </c>
      <c r="N9" s="125" t="s">
        <v>22</v>
      </c>
      <c r="O9" s="125">
        <v>663</v>
      </c>
    </row>
    <row r="10" spans="2:21" ht="18" customHeight="1" x14ac:dyDescent="0.25">
      <c r="B10" s="180">
        <v>5</v>
      </c>
      <c r="C10" s="127" t="s">
        <v>162</v>
      </c>
      <c r="D10" s="125" t="s">
        <v>153</v>
      </c>
      <c r="E10" s="125">
        <v>2007</v>
      </c>
      <c r="F10" s="125"/>
      <c r="G10" s="127" t="s">
        <v>45</v>
      </c>
      <c r="H10" s="125" t="s">
        <v>22</v>
      </c>
      <c r="I10" s="125">
        <v>1279</v>
      </c>
      <c r="J10" s="208" t="s">
        <v>145</v>
      </c>
      <c r="K10" s="125" t="s">
        <v>135</v>
      </c>
      <c r="L10" s="209">
        <v>910</v>
      </c>
      <c r="M10" s="127" t="s">
        <v>92</v>
      </c>
      <c r="N10" s="125" t="s">
        <v>93</v>
      </c>
      <c r="O10" s="125">
        <v>656</v>
      </c>
    </row>
    <row r="11" spans="2:21" ht="18" customHeight="1" x14ac:dyDescent="0.25">
      <c r="B11" s="180">
        <v>6</v>
      </c>
      <c r="C11" s="208" t="s">
        <v>143</v>
      </c>
      <c r="D11" s="125" t="s">
        <v>135</v>
      </c>
      <c r="E11" s="209">
        <v>1934</v>
      </c>
      <c r="F11" s="209"/>
      <c r="G11" s="208" t="s">
        <v>263</v>
      </c>
      <c r="H11" s="125" t="s">
        <v>135</v>
      </c>
      <c r="I11" s="209">
        <v>1276</v>
      </c>
      <c r="J11" s="127" t="s">
        <v>81</v>
      </c>
      <c r="K11" s="125" t="s">
        <v>82</v>
      </c>
      <c r="L11" s="125">
        <v>909</v>
      </c>
      <c r="M11" s="127" t="s">
        <v>163</v>
      </c>
      <c r="N11" s="125" t="s">
        <v>153</v>
      </c>
      <c r="O11" s="125">
        <v>655</v>
      </c>
    </row>
    <row r="12" spans="2:21" ht="18" customHeight="1" x14ac:dyDescent="0.25">
      <c r="B12" s="180">
        <v>7</v>
      </c>
      <c r="C12" s="127" t="s">
        <v>172</v>
      </c>
      <c r="D12" s="125" t="s">
        <v>153</v>
      </c>
      <c r="E12" s="125">
        <v>1909</v>
      </c>
      <c r="F12" s="125"/>
      <c r="G12" s="127" t="s">
        <v>26</v>
      </c>
      <c r="H12" s="125" t="s">
        <v>22</v>
      </c>
      <c r="I12" s="125">
        <v>1275</v>
      </c>
      <c r="J12" s="127" t="s">
        <v>50</v>
      </c>
      <c r="K12" s="125" t="s">
        <v>47</v>
      </c>
      <c r="L12" s="125">
        <v>908</v>
      </c>
      <c r="M12" s="127" t="s">
        <v>52</v>
      </c>
      <c r="N12" s="125" t="s">
        <v>47</v>
      </c>
      <c r="O12" s="125">
        <v>654</v>
      </c>
    </row>
    <row r="13" spans="2:21" ht="18" customHeight="1" x14ac:dyDescent="0.25">
      <c r="B13" s="180">
        <v>8</v>
      </c>
      <c r="C13" s="208" t="s">
        <v>136</v>
      </c>
      <c r="D13" s="125" t="s">
        <v>135</v>
      </c>
      <c r="E13" s="209">
        <v>1899</v>
      </c>
      <c r="F13" s="209"/>
      <c r="G13" s="127" t="s">
        <v>43</v>
      </c>
      <c r="H13" s="125" t="s">
        <v>22</v>
      </c>
      <c r="I13" s="125">
        <v>1241</v>
      </c>
      <c r="J13" s="127" t="s">
        <v>88</v>
      </c>
      <c r="K13" s="125" t="s">
        <v>82</v>
      </c>
      <c r="L13" s="125">
        <v>906</v>
      </c>
      <c r="M13" s="127" t="s">
        <v>165</v>
      </c>
      <c r="N13" s="125" t="s">
        <v>153</v>
      </c>
      <c r="O13" s="125">
        <v>652</v>
      </c>
    </row>
    <row r="14" spans="2:21" ht="18" customHeight="1" x14ac:dyDescent="0.25">
      <c r="B14" s="180">
        <v>9</v>
      </c>
      <c r="C14" s="127" t="s">
        <v>174</v>
      </c>
      <c r="D14" s="125" t="s">
        <v>153</v>
      </c>
      <c r="E14" s="125">
        <v>1880</v>
      </c>
      <c r="F14" s="125"/>
      <c r="G14" s="127" t="s">
        <v>128</v>
      </c>
      <c r="H14" s="125" t="s">
        <v>121</v>
      </c>
      <c r="I14" s="125">
        <v>1233</v>
      </c>
      <c r="J14" s="127" t="s">
        <v>105</v>
      </c>
      <c r="K14" s="125" t="s">
        <v>96</v>
      </c>
      <c r="L14" s="125">
        <v>900</v>
      </c>
      <c r="M14" s="127" t="s">
        <v>156</v>
      </c>
      <c r="N14" s="125" t="s">
        <v>153</v>
      </c>
      <c r="O14" s="125">
        <v>644</v>
      </c>
    </row>
    <row r="15" spans="2:21" ht="18" customHeight="1" x14ac:dyDescent="0.25">
      <c r="B15" s="180">
        <v>10</v>
      </c>
      <c r="C15" s="127" t="s">
        <v>154</v>
      </c>
      <c r="D15" s="125" t="s">
        <v>153</v>
      </c>
      <c r="E15" s="125">
        <v>1858</v>
      </c>
      <c r="F15" s="125"/>
      <c r="G15" s="127" t="s">
        <v>200</v>
      </c>
      <c r="H15" s="125" t="s">
        <v>201</v>
      </c>
      <c r="I15" s="125">
        <v>1223</v>
      </c>
      <c r="J15" s="127" t="s">
        <v>33</v>
      </c>
      <c r="K15" s="125" t="s">
        <v>22</v>
      </c>
      <c r="L15" s="125">
        <v>899</v>
      </c>
      <c r="M15" s="127" t="s">
        <v>119</v>
      </c>
      <c r="N15" s="125" t="s">
        <v>110</v>
      </c>
      <c r="O15" s="125">
        <v>632</v>
      </c>
    </row>
    <row r="16" spans="2:21" ht="18" customHeight="1" x14ac:dyDescent="0.25">
      <c r="B16" s="180">
        <v>11</v>
      </c>
      <c r="C16" s="208" t="s">
        <v>138</v>
      </c>
      <c r="D16" s="125" t="s">
        <v>135</v>
      </c>
      <c r="E16" s="209">
        <v>1857</v>
      </c>
      <c r="F16" s="209"/>
      <c r="G16" s="127" t="s">
        <v>122</v>
      </c>
      <c r="H16" s="125" t="s">
        <v>121</v>
      </c>
      <c r="I16" s="125">
        <v>1207</v>
      </c>
      <c r="J16" s="127" t="s">
        <v>36</v>
      </c>
      <c r="K16" s="125" t="s">
        <v>22</v>
      </c>
      <c r="L16" s="125">
        <v>890</v>
      </c>
      <c r="M16" s="127" t="s">
        <v>117</v>
      </c>
      <c r="N16" s="125" t="s">
        <v>110</v>
      </c>
      <c r="O16" s="125">
        <v>629</v>
      </c>
    </row>
    <row r="17" spans="2:15" ht="18" customHeight="1" x14ac:dyDescent="0.25">
      <c r="B17" s="180">
        <v>12</v>
      </c>
      <c r="C17" s="127" t="s">
        <v>11</v>
      </c>
      <c r="D17" s="125" t="s">
        <v>4</v>
      </c>
      <c r="E17" s="125">
        <v>1794</v>
      </c>
      <c r="F17" s="125"/>
      <c r="G17" s="127" t="s">
        <v>58</v>
      </c>
      <c r="H17" s="125" t="s">
        <v>47</v>
      </c>
      <c r="I17" s="125">
        <v>1206</v>
      </c>
      <c r="J17" s="208" t="s">
        <v>141</v>
      </c>
      <c r="K17" s="125" t="s">
        <v>135</v>
      </c>
      <c r="L17" s="209">
        <v>890</v>
      </c>
      <c r="M17" s="127" t="s">
        <v>197</v>
      </c>
      <c r="N17" s="125" t="s">
        <v>193</v>
      </c>
      <c r="O17" s="125">
        <v>590</v>
      </c>
    </row>
    <row r="18" spans="2:15" ht="18" customHeight="1" x14ac:dyDescent="0.25">
      <c r="B18" s="180">
        <v>13</v>
      </c>
      <c r="C18" s="127" t="s">
        <v>160</v>
      </c>
      <c r="D18" s="125" t="s">
        <v>153</v>
      </c>
      <c r="E18" s="125">
        <v>1779</v>
      </c>
      <c r="F18" s="125"/>
      <c r="G18" s="127" t="s">
        <v>103</v>
      </c>
      <c r="H18" s="125" t="s">
        <v>96</v>
      </c>
      <c r="I18" s="125">
        <v>1204</v>
      </c>
      <c r="J18" s="127" t="s">
        <v>181</v>
      </c>
      <c r="K18" s="125" t="s">
        <v>320</v>
      </c>
      <c r="L18" s="125">
        <v>890</v>
      </c>
      <c r="M18" s="127" t="s">
        <v>17</v>
      </c>
      <c r="N18" s="125" t="s">
        <v>18</v>
      </c>
      <c r="O18" s="125">
        <v>588</v>
      </c>
    </row>
    <row r="19" spans="2:15" ht="18" customHeight="1" x14ac:dyDescent="0.25">
      <c r="B19" s="180">
        <v>14</v>
      </c>
      <c r="C19" s="127" t="s">
        <v>61</v>
      </c>
      <c r="D19" s="125" t="s">
        <v>47</v>
      </c>
      <c r="E19" s="125">
        <v>1736</v>
      </c>
      <c r="F19" s="125"/>
      <c r="G19" s="127" t="s">
        <v>130</v>
      </c>
      <c r="H19" s="125" t="s">
        <v>121</v>
      </c>
      <c r="I19" s="125">
        <v>1199</v>
      </c>
      <c r="J19" s="127" t="s">
        <v>60</v>
      </c>
      <c r="K19" s="125" t="s">
        <v>47</v>
      </c>
      <c r="L19" s="125">
        <v>883</v>
      </c>
      <c r="M19" s="127" t="s">
        <v>79</v>
      </c>
      <c r="N19" s="125" t="s">
        <v>76</v>
      </c>
      <c r="O19" s="125">
        <v>588</v>
      </c>
    </row>
    <row r="20" spans="2:15" ht="18" customHeight="1" x14ac:dyDescent="0.25">
      <c r="B20" s="180">
        <v>15</v>
      </c>
      <c r="C20" s="127" t="s">
        <v>155</v>
      </c>
      <c r="D20" s="125" t="s">
        <v>153</v>
      </c>
      <c r="E20" s="125">
        <v>1719</v>
      </c>
      <c r="F20" s="125"/>
      <c r="G20" s="127" t="s">
        <v>30</v>
      </c>
      <c r="H20" s="125" t="s">
        <v>22</v>
      </c>
      <c r="I20" s="125">
        <v>1198</v>
      </c>
      <c r="J20" s="127" t="s">
        <v>203</v>
      </c>
      <c r="K20" s="125" t="s">
        <v>201</v>
      </c>
      <c r="L20" s="125">
        <v>877</v>
      </c>
      <c r="M20" s="127" t="s">
        <v>95</v>
      </c>
      <c r="N20" s="125" t="s">
        <v>96</v>
      </c>
      <c r="O20" s="125">
        <v>571</v>
      </c>
    </row>
    <row r="21" spans="2:15" ht="18" customHeight="1" x14ac:dyDescent="0.25">
      <c r="B21" s="180">
        <v>16</v>
      </c>
      <c r="C21" s="127" t="s">
        <v>13</v>
      </c>
      <c r="D21" s="125" t="s">
        <v>4</v>
      </c>
      <c r="E21" s="125">
        <v>1700</v>
      </c>
      <c r="F21" s="125"/>
      <c r="G21" s="127" t="s">
        <v>126</v>
      </c>
      <c r="H21" s="125" t="s">
        <v>121</v>
      </c>
      <c r="I21" s="125">
        <v>1191</v>
      </c>
      <c r="J21" s="127" t="s">
        <v>91</v>
      </c>
      <c r="K21" s="125" t="s">
        <v>321</v>
      </c>
      <c r="L21" s="125">
        <v>874</v>
      </c>
      <c r="M21" s="127" t="s">
        <v>97</v>
      </c>
      <c r="N21" s="125" t="s">
        <v>96</v>
      </c>
      <c r="O21" s="125">
        <v>569</v>
      </c>
    </row>
    <row r="22" spans="2:15" ht="18" customHeight="1" x14ac:dyDescent="0.25">
      <c r="B22" s="180">
        <v>17</v>
      </c>
      <c r="C22" s="208" t="s">
        <v>151</v>
      </c>
      <c r="D22" s="125" t="s">
        <v>135</v>
      </c>
      <c r="E22" s="209">
        <v>1685</v>
      </c>
      <c r="F22" s="209"/>
      <c r="G22" s="127" t="s">
        <v>111</v>
      </c>
      <c r="H22" s="125" t="s">
        <v>110</v>
      </c>
      <c r="I22" s="125">
        <v>1183</v>
      </c>
      <c r="J22" s="127" t="s">
        <v>67</v>
      </c>
      <c r="K22" s="125" t="s">
        <v>68</v>
      </c>
      <c r="L22" s="125">
        <v>873</v>
      </c>
      <c r="M22" s="127" t="s">
        <v>19</v>
      </c>
      <c r="N22" s="125" t="s">
        <v>18</v>
      </c>
      <c r="O22" s="125">
        <v>566</v>
      </c>
    </row>
    <row r="23" spans="2:15" ht="18" customHeight="1" x14ac:dyDescent="0.25">
      <c r="B23" s="180">
        <v>18</v>
      </c>
      <c r="C23" s="127" t="s">
        <v>6</v>
      </c>
      <c r="D23" s="125" t="s">
        <v>4</v>
      </c>
      <c r="E23" s="125">
        <v>1679</v>
      </c>
      <c r="F23" s="125"/>
      <c r="G23" s="127" t="s">
        <v>109</v>
      </c>
      <c r="H23" s="125" t="s">
        <v>110</v>
      </c>
      <c r="I23" s="125">
        <v>1175</v>
      </c>
      <c r="J23" s="127" t="s">
        <v>57</v>
      </c>
      <c r="K23" s="125" t="s">
        <v>47</v>
      </c>
      <c r="L23" s="125">
        <v>870</v>
      </c>
      <c r="M23" s="127" t="s">
        <v>108</v>
      </c>
      <c r="N23" s="125" t="s">
        <v>107</v>
      </c>
      <c r="O23" s="125">
        <v>552</v>
      </c>
    </row>
    <row r="24" spans="2:15" ht="18" customHeight="1" x14ac:dyDescent="0.25">
      <c r="B24" s="180">
        <v>19</v>
      </c>
      <c r="C24" s="127" t="s">
        <v>15</v>
      </c>
      <c r="D24" s="125" t="s">
        <v>4</v>
      </c>
      <c r="E24" s="125">
        <v>1669</v>
      </c>
      <c r="F24" s="125"/>
      <c r="G24" s="127" t="s">
        <v>73</v>
      </c>
      <c r="H24" s="125" t="s">
        <v>68</v>
      </c>
      <c r="I24" s="125">
        <v>1174</v>
      </c>
      <c r="J24" s="127" t="s">
        <v>100</v>
      </c>
      <c r="K24" s="125" t="s">
        <v>96</v>
      </c>
      <c r="L24" s="125">
        <v>859</v>
      </c>
      <c r="M24" s="127" t="s">
        <v>177</v>
      </c>
      <c r="N24" s="125" t="s">
        <v>153</v>
      </c>
      <c r="O24" s="125">
        <v>541</v>
      </c>
    </row>
    <row r="25" spans="2:15" ht="18" customHeight="1" x14ac:dyDescent="0.25">
      <c r="B25" s="180">
        <v>20</v>
      </c>
      <c r="C25" s="208" t="s">
        <v>260</v>
      </c>
      <c r="D25" s="125" t="s">
        <v>135</v>
      </c>
      <c r="E25" s="209">
        <v>1665</v>
      </c>
      <c r="F25" s="209"/>
      <c r="G25" s="127" t="s">
        <v>65</v>
      </c>
      <c r="H25" s="125" t="s">
        <v>63</v>
      </c>
      <c r="I25" s="125">
        <v>1121</v>
      </c>
      <c r="J25" s="127" t="s">
        <v>27</v>
      </c>
      <c r="K25" s="125" t="s">
        <v>22</v>
      </c>
      <c r="L25" s="125">
        <v>856</v>
      </c>
      <c r="M25" s="127" t="s">
        <v>116</v>
      </c>
      <c r="N25" s="125" t="s">
        <v>110</v>
      </c>
      <c r="O25" s="125">
        <v>511</v>
      </c>
    </row>
    <row r="26" spans="2:15" ht="18" customHeight="1" x14ac:dyDescent="0.25">
      <c r="B26" s="180">
        <v>21</v>
      </c>
      <c r="C26" s="208" t="s">
        <v>142</v>
      </c>
      <c r="D26" s="125" t="s">
        <v>135</v>
      </c>
      <c r="E26" s="209">
        <v>1661</v>
      </c>
      <c r="F26" s="209"/>
      <c r="G26" s="127" t="s">
        <v>120</v>
      </c>
      <c r="H26" s="125" t="s">
        <v>121</v>
      </c>
      <c r="I26" s="125">
        <v>1116</v>
      </c>
      <c r="J26" s="127" t="s">
        <v>62</v>
      </c>
      <c r="K26" s="125" t="s">
        <v>63</v>
      </c>
      <c r="L26" s="125">
        <v>855</v>
      </c>
      <c r="M26" s="127" t="s">
        <v>75</v>
      </c>
      <c r="N26" s="125" t="s">
        <v>76</v>
      </c>
      <c r="O26" s="125">
        <v>510</v>
      </c>
    </row>
    <row r="27" spans="2:15" ht="18" customHeight="1" x14ac:dyDescent="0.25">
      <c r="B27" s="180">
        <v>22</v>
      </c>
      <c r="C27" s="127" t="s">
        <v>161</v>
      </c>
      <c r="D27" s="125" t="s">
        <v>153</v>
      </c>
      <c r="E27" s="125">
        <v>1646</v>
      </c>
      <c r="F27" s="125"/>
      <c r="G27" s="127" t="s">
        <v>64</v>
      </c>
      <c r="H27" s="125" t="s">
        <v>63</v>
      </c>
      <c r="I27" s="125">
        <v>1113</v>
      </c>
      <c r="J27" s="127" t="s">
        <v>74</v>
      </c>
      <c r="K27" s="125" t="s">
        <v>68</v>
      </c>
      <c r="L27" s="125">
        <v>853</v>
      </c>
      <c r="M27" s="127" t="s">
        <v>46</v>
      </c>
      <c r="N27" s="125" t="s">
        <v>47</v>
      </c>
      <c r="O27" s="125">
        <v>487</v>
      </c>
    </row>
    <row r="28" spans="2:15" ht="18" customHeight="1" x14ac:dyDescent="0.25">
      <c r="B28" s="180">
        <v>23</v>
      </c>
      <c r="C28" s="127" t="s">
        <v>5</v>
      </c>
      <c r="D28" s="125" t="s">
        <v>4</v>
      </c>
      <c r="E28" s="125">
        <v>1630</v>
      </c>
      <c r="F28" s="125"/>
      <c r="G28" s="127" t="s">
        <v>173</v>
      </c>
      <c r="H28" s="125" t="s">
        <v>153</v>
      </c>
      <c r="I28" s="125">
        <v>1113</v>
      </c>
      <c r="J28" s="127" t="s">
        <v>80</v>
      </c>
      <c r="K28" s="125" t="s">
        <v>76</v>
      </c>
      <c r="L28" s="125">
        <v>853</v>
      </c>
      <c r="M28" s="127" t="s">
        <v>269</v>
      </c>
      <c r="N28" s="125" t="s">
        <v>47</v>
      </c>
      <c r="O28" s="125">
        <v>478</v>
      </c>
    </row>
    <row r="29" spans="2:15" ht="18" customHeight="1" x14ac:dyDescent="0.25">
      <c r="B29" s="180">
        <v>24</v>
      </c>
      <c r="C29" s="208" t="s">
        <v>258</v>
      </c>
      <c r="D29" s="125" t="s">
        <v>135</v>
      </c>
      <c r="E29" s="209">
        <v>1611</v>
      </c>
      <c r="F29" s="209"/>
      <c r="G29" s="127" t="s">
        <v>98</v>
      </c>
      <c r="H29" s="125" t="s">
        <v>96</v>
      </c>
      <c r="I29" s="125">
        <v>1111</v>
      </c>
      <c r="J29" s="127" t="s">
        <v>159</v>
      </c>
      <c r="K29" s="125" t="s">
        <v>153</v>
      </c>
      <c r="L29" s="125">
        <v>847</v>
      </c>
      <c r="M29" s="127" t="s">
        <v>209</v>
      </c>
      <c r="N29" s="125" t="s">
        <v>47</v>
      </c>
      <c r="O29" s="125">
        <v>466</v>
      </c>
    </row>
    <row r="30" spans="2:15" ht="18" customHeight="1" x14ac:dyDescent="0.25">
      <c r="B30" s="180">
        <v>25</v>
      </c>
      <c r="C30" s="127" t="s">
        <v>9</v>
      </c>
      <c r="D30" s="125" t="s">
        <v>4</v>
      </c>
      <c r="E30" s="125">
        <v>1607</v>
      </c>
      <c r="F30" s="125"/>
      <c r="G30" s="127" t="s">
        <v>113</v>
      </c>
      <c r="H30" s="125" t="s">
        <v>110</v>
      </c>
      <c r="I30" s="125">
        <v>1110</v>
      </c>
      <c r="J30" s="127" t="s">
        <v>34</v>
      </c>
      <c r="K30" s="125" t="s">
        <v>22</v>
      </c>
      <c r="L30" s="125">
        <v>827</v>
      </c>
      <c r="M30" s="127" t="s">
        <v>55</v>
      </c>
      <c r="N30" s="125" t="s">
        <v>47</v>
      </c>
      <c r="O30" s="125">
        <v>463</v>
      </c>
    </row>
    <row r="31" spans="2:15" ht="18" customHeight="1" x14ac:dyDescent="0.25">
      <c r="B31" s="180">
        <v>26</v>
      </c>
      <c r="C31" s="208" t="s">
        <v>148</v>
      </c>
      <c r="D31" s="125" t="s">
        <v>135</v>
      </c>
      <c r="E31" s="209">
        <v>1585</v>
      </c>
      <c r="F31" s="209"/>
      <c r="G31" s="127" t="s">
        <v>38</v>
      </c>
      <c r="H31" s="125" t="s">
        <v>22</v>
      </c>
      <c r="I31" s="125">
        <v>1101</v>
      </c>
      <c r="J31" s="127" t="s">
        <v>66</v>
      </c>
      <c r="K31" s="125" t="s">
        <v>63</v>
      </c>
      <c r="L31" s="125">
        <v>815</v>
      </c>
      <c r="M31" s="127" t="s">
        <v>53</v>
      </c>
      <c r="N31" s="125" t="s">
        <v>47</v>
      </c>
      <c r="O31" s="125">
        <v>447</v>
      </c>
    </row>
    <row r="32" spans="2:15" ht="18" customHeight="1" x14ac:dyDescent="0.25">
      <c r="B32" s="180">
        <v>27</v>
      </c>
      <c r="C32" s="127" t="s">
        <v>3</v>
      </c>
      <c r="D32" s="125" t="s">
        <v>4</v>
      </c>
      <c r="E32" s="125">
        <v>1577</v>
      </c>
      <c r="F32" s="125"/>
      <c r="G32" s="127" t="s">
        <v>28</v>
      </c>
      <c r="H32" s="125" t="s">
        <v>22</v>
      </c>
      <c r="I32" s="125">
        <v>1097</v>
      </c>
      <c r="J32" s="127" t="s">
        <v>204</v>
      </c>
      <c r="K32" s="125" t="s">
        <v>201</v>
      </c>
      <c r="L32" s="125">
        <v>811</v>
      </c>
      <c r="M32" s="127" t="s">
        <v>133</v>
      </c>
      <c r="N32" s="125" t="s">
        <v>134</v>
      </c>
      <c r="O32" s="125">
        <v>440</v>
      </c>
    </row>
    <row r="33" spans="2:15" ht="18" customHeight="1" x14ac:dyDescent="0.25">
      <c r="B33" s="180">
        <v>28</v>
      </c>
      <c r="C33" s="127" t="s">
        <v>10</v>
      </c>
      <c r="D33" s="125" t="s">
        <v>4</v>
      </c>
      <c r="E33" s="125">
        <v>1574</v>
      </c>
      <c r="F33" s="125"/>
      <c r="G33" s="208" t="s">
        <v>144</v>
      </c>
      <c r="H33" s="125" t="s">
        <v>135</v>
      </c>
      <c r="I33" s="209">
        <v>1096</v>
      </c>
      <c r="J33" s="127" t="s">
        <v>78</v>
      </c>
      <c r="K33" s="125" t="s">
        <v>76</v>
      </c>
      <c r="L33" s="125">
        <v>802</v>
      </c>
      <c r="M33" s="127" t="s">
        <v>59</v>
      </c>
      <c r="N33" s="125" t="s">
        <v>47</v>
      </c>
      <c r="O33" s="125">
        <v>418</v>
      </c>
    </row>
    <row r="34" spans="2:15" ht="18" customHeight="1" x14ac:dyDescent="0.25">
      <c r="B34" s="180">
        <v>29</v>
      </c>
      <c r="C34" s="208" t="s">
        <v>265</v>
      </c>
      <c r="D34" s="125" t="s">
        <v>135</v>
      </c>
      <c r="E34" s="209">
        <v>1568</v>
      </c>
      <c r="F34" s="209"/>
      <c r="G34" s="127" t="s">
        <v>131</v>
      </c>
      <c r="H34" s="125" t="s">
        <v>121</v>
      </c>
      <c r="I34" s="125">
        <v>1095</v>
      </c>
      <c r="J34" s="127" t="s">
        <v>72</v>
      </c>
      <c r="K34" s="125" t="s">
        <v>68</v>
      </c>
      <c r="L34" s="125">
        <v>798</v>
      </c>
      <c r="M34" s="127" t="s">
        <v>267</v>
      </c>
      <c r="N34" s="125" t="s">
        <v>153</v>
      </c>
      <c r="O34" s="125">
        <v>400</v>
      </c>
    </row>
    <row r="35" spans="2:15" ht="18" customHeight="1" x14ac:dyDescent="0.25">
      <c r="B35" s="180">
        <v>30</v>
      </c>
      <c r="C35" s="208" t="s">
        <v>266</v>
      </c>
      <c r="D35" s="125" t="s">
        <v>135</v>
      </c>
      <c r="E35" s="209">
        <v>1565</v>
      </c>
      <c r="F35" s="209"/>
      <c r="G35" s="127" t="s">
        <v>112</v>
      </c>
      <c r="H35" s="125" t="s">
        <v>110</v>
      </c>
      <c r="I35" s="125">
        <v>1085</v>
      </c>
      <c r="J35" s="127" t="s">
        <v>42</v>
      </c>
      <c r="K35" s="125" t="s">
        <v>22</v>
      </c>
      <c r="L35" s="125">
        <v>791</v>
      </c>
      <c r="M35" s="127" t="s">
        <v>89</v>
      </c>
      <c r="N35" s="125" t="s">
        <v>321</v>
      </c>
      <c r="O35" s="125">
        <v>395</v>
      </c>
    </row>
    <row r="36" spans="2:15" ht="18" customHeight="1" x14ac:dyDescent="0.25">
      <c r="B36" s="180">
        <v>31</v>
      </c>
      <c r="C36" s="208" t="s">
        <v>146</v>
      </c>
      <c r="D36" s="125" t="s">
        <v>135</v>
      </c>
      <c r="E36" s="209">
        <v>1542</v>
      </c>
      <c r="F36" s="209"/>
      <c r="G36" s="127" t="s">
        <v>127</v>
      </c>
      <c r="H36" s="125" t="s">
        <v>121</v>
      </c>
      <c r="I36" s="125">
        <v>1077</v>
      </c>
      <c r="J36" s="127" t="s">
        <v>70</v>
      </c>
      <c r="K36" s="125" t="s">
        <v>68</v>
      </c>
      <c r="L36" s="125">
        <v>786</v>
      </c>
      <c r="M36" s="127" t="s">
        <v>194</v>
      </c>
      <c r="N36" s="125" t="s">
        <v>193</v>
      </c>
      <c r="O36" s="125">
        <v>387</v>
      </c>
    </row>
    <row r="37" spans="2:15" ht="18" customHeight="1" x14ac:dyDescent="0.25">
      <c r="B37" s="180">
        <v>32</v>
      </c>
      <c r="C37" s="127" t="s">
        <v>152</v>
      </c>
      <c r="D37" s="125" t="s">
        <v>153</v>
      </c>
      <c r="E37" s="125">
        <v>1533</v>
      </c>
      <c r="F37" s="125"/>
      <c r="G37" s="127" t="s">
        <v>12</v>
      </c>
      <c r="H37" s="125" t="s">
        <v>4</v>
      </c>
      <c r="I37" s="125">
        <v>1072</v>
      </c>
      <c r="J37" s="127" t="s">
        <v>115</v>
      </c>
      <c r="K37" s="125" t="s">
        <v>110</v>
      </c>
      <c r="L37" s="125">
        <v>784</v>
      </c>
      <c r="M37" s="127" t="s">
        <v>94</v>
      </c>
      <c r="N37" s="125" t="s">
        <v>93</v>
      </c>
      <c r="O37" s="125">
        <v>381</v>
      </c>
    </row>
    <row r="38" spans="2:15" ht="18" customHeight="1" x14ac:dyDescent="0.25">
      <c r="B38" s="180">
        <v>33</v>
      </c>
      <c r="C38" s="127" t="s">
        <v>176</v>
      </c>
      <c r="D38" s="125" t="s">
        <v>153</v>
      </c>
      <c r="E38" s="125">
        <v>1505</v>
      </c>
      <c r="F38" s="125"/>
      <c r="G38" s="127" t="s">
        <v>7</v>
      </c>
      <c r="H38" s="125" t="s">
        <v>4</v>
      </c>
      <c r="I38" s="125">
        <v>1060</v>
      </c>
      <c r="J38" s="127" t="s">
        <v>83</v>
      </c>
      <c r="K38" s="125" t="s">
        <v>82</v>
      </c>
      <c r="L38" s="125">
        <v>779</v>
      </c>
      <c r="M38" s="127" t="s">
        <v>184</v>
      </c>
      <c r="N38" s="125" t="s">
        <v>183</v>
      </c>
      <c r="O38" s="125">
        <v>339</v>
      </c>
    </row>
    <row r="39" spans="2:15" ht="18" customHeight="1" x14ac:dyDescent="0.25">
      <c r="B39" s="180">
        <v>34</v>
      </c>
      <c r="C39" s="127" t="s">
        <v>37</v>
      </c>
      <c r="D39" s="125" t="s">
        <v>22</v>
      </c>
      <c r="E39" s="125">
        <v>1484</v>
      </c>
      <c r="F39" s="125"/>
      <c r="G39" s="127" t="s">
        <v>196</v>
      </c>
      <c r="H39" s="125" t="s">
        <v>193</v>
      </c>
      <c r="I39" s="125">
        <v>1060</v>
      </c>
      <c r="J39" s="127" t="s">
        <v>164</v>
      </c>
      <c r="K39" s="125" t="s">
        <v>153</v>
      </c>
      <c r="L39" s="125">
        <v>772</v>
      </c>
      <c r="M39" s="127" t="s">
        <v>106</v>
      </c>
      <c r="N39" s="125" t="s">
        <v>107</v>
      </c>
      <c r="O39" s="125">
        <v>336</v>
      </c>
    </row>
    <row r="40" spans="2:15" ht="18" customHeight="1" x14ac:dyDescent="0.25">
      <c r="B40" s="180">
        <v>35</v>
      </c>
      <c r="C40" s="127" t="s">
        <v>171</v>
      </c>
      <c r="D40" s="125" t="s">
        <v>153</v>
      </c>
      <c r="E40" s="125">
        <v>1481</v>
      </c>
      <c r="F40" s="125"/>
      <c r="G40" s="127" t="s">
        <v>124</v>
      </c>
      <c r="H40" s="125" t="s">
        <v>121</v>
      </c>
      <c r="I40" s="125">
        <v>1054</v>
      </c>
      <c r="J40" s="127" t="s">
        <v>24</v>
      </c>
      <c r="K40" s="125" t="s">
        <v>22</v>
      </c>
      <c r="L40" s="125">
        <v>764</v>
      </c>
      <c r="M40" s="127" t="s">
        <v>169</v>
      </c>
      <c r="N40" s="125" t="s">
        <v>153</v>
      </c>
      <c r="O40" s="125">
        <v>298</v>
      </c>
    </row>
    <row r="41" spans="2:15" ht="18" customHeight="1" x14ac:dyDescent="0.25">
      <c r="B41" s="180">
        <v>36</v>
      </c>
      <c r="C41" s="127" t="s">
        <v>39</v>
      </c>
      <c r="D41" s="125" t="s">
        <v>22</v>
      </c>
      <c r="E41" s="125">
        <v>1472</v>
      </c>
      <c r="F41" s="125"/>
      <c r="G41" s="127" t="s">
        <v>49</v>
      </c>
      <c r="H41" s="125" t="s">
        <v>47</v>
      </c>
      <c r="I41" s="125">
        <v>1044</v>
      </c>
      <c r="J41" s="127" t="s">
        <v>16</v>
      </c>
      <c r="K41" s="125" t="s">
        <v>4</v>
      </c>
      <c r="L41" s="125">
        <v>759</v>
      </c>
      <c r="M41" s="127" t="s">
        <v>268</v>
      </c>
      <c r="N41" s="125" t="s">
        <v>153</v>
      </c>
      <c r="O41" s="125">
        <v>297</v>
      </c>
    </row>
    <row r="42" spans="2:15" ht="18" customHeight="1" x14ac:dyDescent="0.25">
      <c r="B42" s="180">
        <v>37</v>
      </c>
      <c r="C42" s="127" t="s">
        <v>125</v>
      </c>
      <c r="D42" s="125" t="s">
        <v>121</v>
      </c>
      <c r="E42" s="125">
        <v>1469</v>
      </c>
      <c r="F42" s="125"/>
      <c r="G42" s="127" t="s">
        <v>198</v>
      </c>
      <c r="H42" s="125" t="s">
        <v>193</v>
      </c>
      <c r="I42" s="125">
        <v>1042</v>
      </c>
      <c r="J42" s="127" t="s">
        <v>77</v>
      </c>
      <c r="K42" s="125" t="s">
        <v>76</v>
      </c>
      <c r="L42" s="125">
        <v>755</v>
      </c>
      <c r="M42" s="127" t="s">
        <v>270</v>
      </c>
      <c r="N42" s="125" t="s">
        <v>47</v>
      </c>
      <c r="O42" s="125">
        <v>289</v>
      </c>
    </row>
    <row r="43" spans="2:15" ht="18" customHeight="1" x14ac:dyDescent="0.25">
      <c r="B43" s="180">
        <v>38</v>
      </c>
      <c r="C43" s="208" t="s">
        <v>140</v>
      </c>
      <c r="D43" s="125" t="s">
        <v>135</v>
      </c>
      <c r="E43" s="209">
        <v>1454</v>
      </c>
      <c r="F43" s="209"/>
      <c r="G43" s="208" t="s">
        <v>137</v>
      </c>
      <c r="H43" s="125" t="s">
        <v>135</v>
      </c>
      <c r="I43" s="209">
        <v>1022</v>
      </c>
      <c r="J43" s="127" t="s">
        <v>35</v>
      </c>
      <c r="K43" s="125" t="s">
        <v>22</v>
      </c>
      <c r="L43" s="125">
        <v>747</v>
      </c>
      <c r="M43" s="127" t="s">
        <v>202</v>
      </c>
      <c r="N43" s="125" t="s">
        <v>201</v>
      </c>
      <c r="O43" s="125">
        <v>284</v>
      </c>
    </row>
    <row r="44" spans="2:15" ht="18" customHeight="1" x14ac:dyDescent="0.25">
      <c r="B44" s="180">
        <v>39</v>
      </c>
      <c r="C44" s="127" t="s">
        <v>14</v>
      </c>
      <c r="D44" s="125" t="s">
        <v>4</v>
      </c>
      <c r="E44" s="125">
        <v>1439</v>
      </c>
      <c r="F44" s="125"/>
      <c r="G44" s="127" t="s">
        <v>71</v>
      </c>
      <c r="H44" s="125" t="s">
        <v>68</v>
      </c>
      <c r="I44" s="125">
        <v>1021</v>
      </c>
      <c r="J44" s="127" t="s">
        <v>114</v>
      </c>
      <c r="K44" s="125" t="s">
        <v>110</v>
      </c>
      <c r="L44" s="125">
        <v>744</v>
      </c>
      <c r="M44" s="127" t="s">
        <v>168</v>
      </c>
      <c r="N44" s="125" t="s">
        <v>153</v>
      </c>
      <c r="O44" s="125">
        <v>263</v>
      </c>
    </row>
    <row r="45" spans="2:15" ht="18" customHeight="1" x14ac:dyDescent="0.25">
      <c r="B45" s="180">
        <v>40</v>
      </c>
      <c r="C45" s="127" t="s">
        <v>188</v>
      </c>
      <c r="D45" s="125" t="s">
        <v>186</v>
      </c>
      <c r="E45" s="125">
        <v>1417</v>
      </c>
      <c r="F45" s="125"/>
      <c r="G45" s="127" t="s">
        <v>86</v>
      </c>
      <c r="H45" s="125" t="s">
        <v>82</v>
      </c>
      <c r="I45" s="125">
        <v>1018</v>
      </c>
      <c r="J45" s="127" t="s">
        <v>192</v>
      </c>
      <c r="K45" s="125" t="s">
        <v>193</v>
      </c>
      <c r="L45" s="125">
        <v>742</v>
      </c>
      <c r="M45" s="127" t="s">
        <v>182</v>
      </c>
      <c r="N45" s="125" t="s">
        <v>183</v>
      </c>
      <c r="O45" s="125">
        <v>258</v>
      </c>
    </row>
    <row r="46" spans="2:15" ht="18" customHeight="1" x14ac:dyDescent="0.25">
      <c r="B46" s="180">
        <v>41</v>
      </c>
      <c r="C46" s="127" t="s">
        <v>25</v>
      </c>
      <c r="D46" s="125" t="s">
        <v>22</v>
      </c>
      <c r="E46" s="125">
        <v>1415</v>
      </c>
      <c r="F46" s="125"/>
      <c r="G46" s="127" t="s">
        <v>99</v>
      </c>
      <c r="H46" s="125" t="s">
        <v>96</v>
      </c>
      <c r="I46" s="125">
        <v>997</v>
      </c>
      <c r="J46" s="127" t="s">
        <v>41</v>
      </c>
      <c r="K46" s="125" t="s">
        <v>22</v>
      </c>
      <c r="L46" s="125">
        <v>739</v>
      </c>
      <c r="M46" s="127" t="s">
        <v>56</v>
      </c>
      <c r="N46" s="125" t="s">
        <v>47</v>
      </c>
      <c r="O46" s="125">
        <v>256</v>
      </c>
    </row>
    <row r="47" spans="2:15" ht="18" customHeight="1" x14ac:dyDescent="0.25">
      <c r="B47" s="180">
        <v>42</v>
      </c>
      <c r="C47" s="127" t="s">
        <v>23</v>
      </c>
      <c r="D47" s="125" t="s">
        <v>22</v>
      </c>
      <c r="E47" s="125">
        <v>1397</v>
      </c>
      <c r="F47" s="125"/>
      <c r="G47" s="127" t="s">
        <v>132</v>
      </c>
      <c r="H47" s="125" t="s">
        <v>121</v>
      </c>
      <c r="I47" s="125">
        <v>992</v>
      </c>
      <c r="J47" s="127" t="s">
        <v>21</v>
      </c>
      <c r="K47" s="125" t="s">
        <v>22</v>
      </c>
      <c r="L47" s="125">
        <v>731</v>
      </c>
      <c r="M47" s="127" t="s">
        <v>205</v>
      </c>
      <c r="N47" s="125" t="s">
        <v>206</v>
      </c>
      <c r="O47" s="125">
        <v>252</v>
      </c>
    </row>
    <row r="48" spans="2:15" ht="18" customHeight="1" x14ac:dyDescent="0.25">
      <c r="B48" s="180">
        <v>43</v>
      </c>
      <c r="C48" s="208" t="s">
        <v>261</v>
      </c>
      <c r="D48" s="125" t="s">
        <v>135</v>
      </c>
      <c r="E48" s="209">
        <v>1381</v>
      </c>
      <c r="F48" s="209"/>
      <c r="G48" s="127" t="s">
        <v>208</v>
      </c>
      <c r="H48" s="125" t="s">
        <v>206</v>
      </c>
      <c r="I48" s="125">
        <v>989</v>
      </c>
      <c r="J48" s="127" t="s">
        <v>48</v>
      </c>
      <c r="K48" s="125" t="s">
        <v>47</v>
      </c>
      <c r="L48" s="125">
        <v>729</v>
      </c>
      <c r="M48" s="127" t="s">
        <v>207</v>
      </c>
      <c r="N48" s="125" t="s">
        <v>206</v>
      </c>
      <c r="O48" s="125">
        <v>236</v>
      </c>
    </row>
    <row r="49" spans="2:17" ht="18" customHeight="1" x14ac:dyDescent="0.25">
      <c r="B49" s="180">
        <v>44</v>
      </c>
      <c r="C49" s="208" t="s">
        <v>147</v>
      </c>
      <c r="D49" s="125" t="s">
        <v>135</v>
      </c>
      <c r="E49" s="209">
        <v>1379</v>
      </c>
      <c r="F49" s="209"/>
      <c r="G49" s="127" t="s">
        <v>29</v>
      </c>
      <c r="H49" s="125" t="s">
        <v>22</v>
      </c>
      <c r="I49" s="125">
        <v>970</v>
      </c>
      <c r="J49" s="127" t="s">
        <v>69</v>
      </c>
      <c r="K49" s="125" t="s">
        <v>68</v>
      </c>
      <c r="L49" s="125">
        <v>725</v>
      </c>
      <c r="M49" s="127" t="s">
        <v>157</v>
      </c>
      <c r="N49" s="125" t="s">
        <v>153</v>
      </c>
      <c r="O49" s="125">
        <v>194</v>
      </c>
    </row>
    <row r="50" spans="2:17" ht="18" customHeight="1" x14ac:dyDescent="0.25">
      <c r="B50" s="180">
        <v>45</v>
      </c>
      <c r="C50" s="127" t="s">
        <v>104</v>
      </c>
      <c r="D50" s="125" t="s">
        <v>96</v>
      </c>
      <c r="E50" s="125">
        <v>1377</v>
      </c>
      <c r="F50" s="125"/>
      <c r="G50" s="127" t="s">
        <v>189</v>
      </c>
      <c r="H50" s="125" t="s">
        <v>190</v>
      </c>
      <c r="I50" s="125">
        <v>970</v>
      </c>
      <c r="J50" s="127" t="s">
        <v>199</v>
      </c>
      <c r="K50" s="125" t="s">
        <v>193</v>
      </c>
      <c r="L50" s="125">
        <v>725</v>
      </c>
      <c r="M50" s="127" t="s">
        <v>191</v>
      </c>
      <c r="N50" s="125" t="s">
        <v>190</v>
      </c>
      <c r="O50" s="125">
        <v>190</v>
      </c>
    </row>
    <row r="51" spans="2:17" ht="18" customHeight="1" x14ac:dyDescent="0.25">
      <c r="B51" s="180">
        <v>46</v>
      </c>
      <c r="C51" s="208" t="s">
        <v>262</v>
      </c>
      <c r="D51" s="125" t="s">
        <v>135</v>
      </c>
      <c r="E51" s="209">
        <v>1371</v>
      </c>
      <c r="F51" s="209"/>
      <c r="G51" s="127" t="s">
        <v>31</v>
      </c>
      <c r="H51" s="125" t="s">
        <v>22</v>
      </c>
      <c r="I51" s="125">
        <v>968</v>
      </c>
      <c r="J51" s="127" t="s">
        <v>166</v>
      </c>
      <c r="K51" s="125" t="s">
        <v>153</v>
      </c>
      <c r="L51" s="125">
        <v>704</v>
      </c>
      <c r="M51" s="127" t="s">
        <v>8</v>
      </c>
      <c r="N51" s="125" t="s">
        <v>4</v>
      </c>
      <c r="O51" s="125">
        <v>170</v>
      </c>
      <c r="P51" s="9"/>
      <c r="Q51" s="9"/>
    </row>
    <row r="52" spans="2:17" ht="18" customHeight="1" x14ac:dyDescent="0.25">
      <c r="B52" s="180">
        <v>47</v>
      </c>
      <c r="C52" s="127" t="s">
        <v>54</v>
      </c>
      <c r="D52" s="125" t="s">
        <v>47</v>
      </c>
      <c r="E52" s="125">
        <v>1346</v>
      </c>
      <c r="F52" s="125"/>
      <c r="G52" s="127" t="s">
        <v>129</v>
      </c>
      <c r="H52" s="125" t="s">
        <v>121</v>
      </c>
      <c r="I52" s="125">
        <v>964</v>
      </c>
      <c r="J52" s="127" t="s">
        <v>51</v>
      </c>
      <c r="K52" s="125" t="s">
        <v>47</v>
      </c>
      <c r="L52" s="125">
        <v>698</v>
      </c>
      <c r="M52" s="127" t="s">
        <v>178</v>
      </c>
      <c r="N52" s="125" t="s">
        <v>153</v>
      </c>
      <c r="O52" s="125">
        <v>126</v>
      </c>
      <c r="P52" s="9"/>
      <c r="Q52" s="9"/>
    </row>
    <row r="53" spans="2:17" ht="18" customHeight="1" x14ac:dyDescent="0.25">
      <c r="B53" s="180">
        <v>48</v>
      </c>
      <c r="C53" s="208" t="s">
        <v>259</v>
      </c>
      <c r="D53" s="125" t="s">
        <v>135</v>
      </c>
      <c r="E53" s="209">
        <v>1344</v>
      </c>
      <c r="F53" s="209"/>
      <c r="G53" s="127" t="s">
        <v>179</v>
      </c>
      <c r="H53" s="125" t="s">
        <v>320</v>
      </c>
      <c r="I53" s="125">
        <v>952</v>
      </c>
      <c r="J53" s="127" t="s">
        <v>40</v>
      </c>
      <c r="K53" s="125" t="s">
        <v>22</v>
      </c>
      <c r="L53" s="125">
        <v>696</v>
      </c>
      <c r="M53" s="129" t="s">
        <v>348</v>
      </c>
      <c r="N53" s="130" t="s">
        <v>229</v>
      </c>
      <c r="O53" s="125">
        <v>123</v>
      </c>
      <c r="P53" s="9"/>
      <c r="Q53" s="9"/>
    </row>
    <row r="54" spans="2:17" ht="18" customHeight="1" x14ac:dyDescent="0.25">
      <c r="B54" s="180">
        <v>49</v>
      </c>
      <c r="C54" s="127" t="s">
        <v>102</v>
      </c>
      <c r="D54" s="125" t="s">
        <v>96</v>
      </c>
      <c r="E54" s="125">
        <v>1335</v>
      </c>
      <c r="F54" s="125"/>
      <c r="G54" s="127" t="s">
        <v>175</v>
      </c>
      <c r="H54" s="125" t="s">
        <v>153</v>
      </c>
      <c r="I54" s="125">
        <v>942</v>
      </c>
      <c r="J54" s="127" t="s">
        <v>271</v>
      </c>
      <c r="K54" s="125" t="s">
        <v>47</v>
      </c>
      <c r="L54" s="125">
        <v>696</v>
      </c>
      <c r="M54" s="127" t="s">
        <v>195</v>
      </c>
      <c r="N54" s="125" t="s">
        <v>193</v>
      </c>
      <c r="O54" s="125">
        <v>103</v>
      </c>
      <c r="P54" s="9"/>
      <c r="Q54" s="9"/>
    </row>
    <row r="55" spans="2:17" x14ac:dyDescent="0.25">
      <c r="B55" s="180">
        <v>50</v>
      </c>
      <c r="C55" s="198"/>
      <c r="D55" s="187"/>
      <c r="E55" s="187"/>
      <c r="F55" s="187"/>
      <c r="G55" s="198"/>
      <c r="H55" s="187"/>
      <c r="I55" s="187"/>
      <c r="J55" s="127" t="s">
        <v>170</v>
      </c>
      <c r="K55" s="125" t="s">
        <v>153</v>
      </c>
      <c r="L55" s="125">
        <v>675</v>
      </c>
      <c r="M55" s="127" t="s">
        <v>158</v>
      </c>
      <c r="N55" s="125" t="s">
        <v>153</v>
      </c>
      <c r="O55" s="125">
        <v>6</v>
      </c>
      <c r="P55" s="9"/>
      <c r="Q55" s="9"/>
    </row>
    <row r="56" spans="2:17" x14ac:dyDescent="0.25">
      <c r="P56" s="9"/>
      <c r="Q56" s="9"/>
    </row>
    <row r="57" spans="2:17" x14ac:dyDescent="0.25">
      <c r="N57" s="9"/>
      <c r="O57" s="9"/>
      <c r="P57" s="9"/>
      <c r="Q57" s="9"/>
    </row>
    <row r="58" spans="2:17" x14ac:dyDescent="0.25">
      <c r="N58" s="9"/>
      <c r="O58" s="9"/>
      <c r="P58" s="9"/>
      <c r="Q58" s="9"/>
    </row>
    <row r="59" spans="2:17" x14ac:dyDescent="0.25">
      <c r="N59" s="9"/>
      <c r="O59" s="9"/>
      <c r="P59" s="9"/>
      <c r="Q59" s="9"/>
    </row>
    <row r="60" spans="2:17" x14ac:dyDescent="0.25">
      <c r="N60" s="9"/>
      <c r="O60" s="9"/>
      <c r="P60" s="9"/>
      <c r="Q60" s="9"/>
    </row>
    <row r="61" spans="2:17" x14ac:dyDescent="0.25">
      <c r="N61" s="9"/>
      <c r="O61" s="9"/>
      <c r="P61" s="9"/>
      <c r="Q61" s="9"/>
    </row>
    <row r="62" spans="2:17" x14ac:dyDescent="0.25">
      <c r="N62" s="9"/>
      <c r="O62" s="9"/>
      <c r="P62" s="9"/>
      <c r="Q62" s="9"/>
    </row>
    <row r="63" spans="2:17" x14ac:dyDescent="0.25">
      <c r="N63" s="9"/>
      <c r="O63" s="9"/>
      <c r="P63" s="9"/>
      <c r="Q63" s="9"/>
    </row>
    <row r="64" spans="2:17" x14ac:dyDescent="0.25">
      <c r="N64" s="9"/>
      <c r="O64" s="9"/>
      <c r="P64" s="9"/>
      <c r="Q64" s="9"/>
    </row>
    <row r="65" spans="14:17" x14ac:dyDescent="0.25">
      <c r="N65" s="9"/>
      <c r="O65" s="9"/>
      <c r="P65" s="9"/>
      <c r="Q65" s="9"/>
    </row>
  </sheetData>
  <mergeCells count="7">
    <mergeCell ref="B2:O2"/>
    <mergeCell ref="S2:U2"/>
    <mergeCell ref="B3:O3"/>
    <mergeCell ref="C4:E4"/>
    <mergeCell ref="G4:I4"/>
    <mergeCell ref="J4:L4"/>
    <mergeCell ref="M4:O4"/>
  </mergeCells>
  <printOptions horizontalCentered="1" verticalCentered="1"/>
  <pageMargins left="0.45" right="0.45" top="0.25" bottom="0.5" header="0.3" footer="0.3"/>
  <pageSetup scale="5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zoomScaleNormal="100" workbookViewId="0">
      <selection activeCell="G7" sqref="G7"/>
    </sheetView>
  </sheetViews>
  <sheetFormatPr defaultRowHeight="15" x14ac:dyDescent="0.25"/>
  <cols>
    <col min="2" max="2" width="6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291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77"/>
      <c r="S3" s="77"/>
      <c r="T3" s="78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</row>
    <row r="5" spans="2:20" s="10" customFormat="1" ht="18" customHeight="1" x14ac:dyDescent="0.25"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</row>
    <row r="6" spans="2:20" ht="18" customHeight="1" x14ac:dyDescent="0.25">
      <c r="B6" s="138">
        <v>1</v>
      </c>
      <c r="C6" s="124" t="s">
        <v>139</v>
      </c>
      <c r="D6" s="125" t="s">
        <v>135</v>
      </c>
      <c r="E6" s="126">
        <v>2489</v>
      </c>
      <c r="F6" s="127" t="s">
        <v>85</v>
      </c>
      <c r="G6" s="125" t="s">
        <v>82</v>
      </c>
      <c r="H6" s="125">
        <v>1323</v>
      </c>
      <c r="I6" s="127" t="s">
        <v>118</v>
      </c>
      <c r="J6" s="125" t="s">
        <v>110</v>
      </c>
      <c r="K6" s="125">
        <v>932</v>
      </c>
      <c r="L6" s="127" t="s">
        <v>20</v>
      </c>
      <c r="M6" s="125" t="s">
        <v>18</v>
      </c>
      <c r="N6" s="128">
        <v>673</v>
      </c>
    </row>
    <row r="7" spans="2:20" ht="18" customHeight="1" x14ac:dyDescent="0.25">
      <c r="B7" s="138">
        <v>2</v>
      </c>
      <c r="C7" s="127" t="s">
        <v>167</v>
      </c>
      <c r="D7" s="125" t="s">
        <v>153</v>
      </c>
      <c r="E7" s="125">
        <v>2063</v>
      </c>
      <c r="F7" s="127" t="s">
        <v>187</v>
      </c>
      <c r="G7" s="125" t="s">
        <v>186</v>
      </c>
      <c r="H7" s="125">
        <v>1302</v>
      </c>
      <c r="I7" s="127" t="s">
        <v>101</v>
      </c>
      <c r="J7" s="125" t="s">
        <v>96</v>
      </c>
      <c r="K7" s="125">
        <v>927</v>
      </c>
      <c r="L7" s="127" t="s">
        <v>44</v>
      </c>
      <c r="M7" s="125" t="s">
        <v>22</v>
      </c>
      <c r="N7" s="128">
        <v>673</v>
      </c>
    </row>
    <row r="8" spans="2:20" ht="18" customHeight="1" x14ac:dyDescent="0.25">
      <c r="B8" s="138">
        <v>3</v>
      </c>
      <c r="C8" s="124" t="s">
        <v>264</v>
      </c>
      <c r="D8" s="125" t="s">
        <v>135</v>
      </c>
      <c r="E8" s="126">
        <v>2035</v>
      </c>
      <c r="F8" s="127" t="s">
        <v>185</v>
      </c>
      <c r="G8" s="125" t="s">
        <v>186</v>
      </c>
      <c r="H8" s="125">
        <v>1301</v>
      </c>
      <c r="I8" s="127" t="s">
        <v>87</v>
      </c>
      <c r="J8" s="125" t="s">
        <v>82</v>
      </c>
      <c r="K8" s="125">
        <v>925</v>
      </c>
      <c r="L8" s="127" t="s">
        <v>84</v>
      </c>
      <c r="M8" s="125" t="s">
        <v>82</v>
      </c>
      <c r="N8" s="128">
        <v>665</v>
      </c>
    </row>
    <row r="9" spans="2:20" ht="18" customHeight="1" x14ac:dyDescent="0.25">
      <c r="B9" s="138">
        <v>4</v>
      </c>
      <c r="C9" s="124" t="s">
        <v>149</v>
      </c>
      <c r="D9" s="125" t="s">
        <v>135</v>
      </c>
      <c r="E9" s="126">
        <v>2008</v>
      </c>
      <c r="F9" s="124" t="s">
        <v>150</v>
      </c>
      <c r="G9" s="125" t="s">
        <v>135</v>
      </c>
      <c r="H9" s="126">
        <v>1293</v>
      </c>
      <c r="I9" s="127" t="s">
        <v>123</v>
      </c>
      <c r="J9" s="125" t="s">
        <v>121</v>
      </c>
      <c r="K9" s="125">
        <v>915</v>
      </c>
      <c r="L9" s="127" t="s">
        <v>32</v>
      </c>
      <c r="M9" s="125" t="s">
        <v>22</v>
      </c>
      <c r="N9" s="128">
        <v>663</v>
      </c>
    </row>
    <row r="10" spans="2:20" ht="18" customHeight="1" x14ac:dyDescent="0.25">
      <c r="B10" s="138">
        <v>5</v>
      </c>
      <c r="C10" s="127" t="s">
        <v>162</v>
      </c>
      <c r="D10" s="125" t="s">
        <v>153</v>
      </c>
      <c r="E10" s="125">
        <v>2007</v>
      </c>
      <c r="F10" s="127" t="s">
        <v>45</v>
      </c>
      <c r="G10" s="125" t="s">
        <v>22</v>
      </c>
      <c r="H10" s="125">
        <v>1279</v>
      </c>
      <c r="I10" s="124" t="s">
        <v>145</v>
      </c>
      <c r="J10" s="125" t="s">
        <v>135</v>
      </c>
      <c r="K10" s="126">
        <v>910</v>
      </c>
      <c r="L10" s="127" t="s">
        <v>92</v>
      </c>
      <c r="M10" s="125" t="s">
        <v>93</v>
      </c>
      <c r="N10" s="128">
        <v>656</v>
      </c>
    </row>
    <row r="11" spans="2:20" ht="18" customHeight="1" x14ac:dyDescent="0.25">
      <c r="B11" s="138">
        <v>6</v>
      </c>
      <c r="C11" s="124" t="s">
        <v>143</v>
      </c>
      <c r="D11" s="125" t="s">
        <v>135</v>
      </c>
      <c r="E11" s="126">
        <v>1934</v>
      </c>
      <c r="F11" s="124" t="s">
        <v>263</v>
      </c>
      <c r="G11" s="125" t="s">
        <v>135</v>
      </c>
      <c r="H11" s="126">
        <v>1276</v>
      </c>
      <c r="I11" s="127" t="s">
        <v>81</v>
      </c>
      <c r="J11" s="125" t="s">
        <v>82</v>
      </c>
      <c r="K11" s="125">
        <v>909</v>
      </c>
      <c r="L11" s="127" t="s">
        <v>163</v>
      </c>
      <c r="M11" s="125" t="s">
        <v>153</v>
      </c>
      <c r="N11" s="128">
        <v>655</v>
      </c>
    </row>
    <row r="12" spans="2:20" ht="18" customHeight="1" x14ac:dyDescent="0.25">
      <c r="B12" s="138">
        <v>7</v>
      </c>
      <c r="C12" s="127" t="s">
        <v>172</v>
      </c>
      <c r="D12" s="125" t="s">
        <v>153</v>
      </c>
      <c r="E12" s="125">
        <v>1909</v>
      </c>
      <c r="F12" s="127" t="s">
        <v>26</v>
      </c>
      <c r="G12" s="125" t="s">
        <v>22</v>
      </c>
      <c r="H12" s="125">
        <v>1275</v>
      </c>
      <c r="I12" s="127" t="s">
        <v>50</v>
      </c>
      <c r="J12" s="125" t="s">
        <v>47</v>
      </c>
      <c r="K12" s="125">
        <v>908</v>
      </c>
      <c r="L12" s="127" t="s">
        <v>52</v>
      </c>
      <c r="M12" s="125" t="s">
        <v>47</v>
      </c>
      <c r="N12" s="128">
        <v>654</v>
      </c>
    </row>
    <row r="13" spans="2:20" ht="18" customHeight="1" x14ac:dyDescent="0.25">
      <c r="B13" s="138">
        <v>8</v>
      </c>
      <c r="C13" s="124" t="s">
        <v>136</v>
      </c>
      <c r="D13" s="125" t="s">
        <v>135</v>
      </c>
      <c r="E13" s="126">
        <v>1899</v>
      </c>
      <c r="F13" s="127" t="s">
        <v>43</v>
      </c>
      <c r="G13" s="125" t="s">
        <v>22</v>
      </c>
      <c r="H13" s="125">
        <v>1241</v>
      </c>
      <c r="I13" s="127" t="s">
        <v>88</v>
      </c>
      <c r="J13" s="125" t="s">
        <v>82</v>
      </c>
      <c r="K13" s="125">
        <v>906</v>
      </c>
      <c r="L13" s="127" t="s">
        <v>165</v>
      </c>
      <c r="M13" s="125" t="s">
        <v>153</v>
      </c>
      <c r="N13" s="128">
        <v>652</v>
      </c>
    </row>
    <row r="14" spans="2:20" ht="18" customHeight="1" x14ac:dyDescent="0.25">
      <c r="B14" s="138">
        <v>9</v>
      </c>
      <c r="C14" s="127" t="s">
        <v>174</v>
      </c>
      <c r="D14" s="125" t="s">
        <v>153</v>
      </c>
      <c r="E14" s="125">
        <v>1880</v>
      </c>
      <c r="F14" s="127" t="s">
        <v>128</v>
      </c>
      <c r="G14" s="125" t="s">
        <v>121</v>
      </c>
      <c r="H14" s="125">
        <v>1233</v>
      </c>
      <c r="I14" s="127" t="s">
        <v>105</v>
      </c>
      <c r="J14" s="125" t="s">
        <v>96</v>
      </c>
      <c r="K14" s="125">
        <v>900</v>
      </c>
      <c r="L14" s="127" t="s">
        <v>156</v>
      </c>
      <c r="M14" s="125" t="s">
        <v>153</v>
      </c>
      <c r="N14" s="128">
        <v>644</v>
      </c>
    </row>
    <row r="15" spans="2:20" ht="18" customHeight="1" x14ac:dyDescent="0.25">
      <c r="B15" s="138">
        <v>10</v>
      </c>
      <c r="C15" s="127" t="s">
        <v>154</v>
      </c>
      <c r="D15" s="125" t="s">
        <v>153</v>
      </c>
      <c r="E15" s="125">
        <v>1858</v>
      </c>
      <c r="F15" s="127" t="s">
        <v>200</v>
      </c>
      <c r="G15" s="125" t="s">
        <v>201</v>
      </c>
      <c r="H15" s="125">
        <v>1223</v>
      </c>
      <c r="I15" s="127" t="s">
        <v>33</v>
      </c>
      <c r="J15" s="125" t="s">
        <v>22</v>
      </c>
      <c r="K15" s="125">
        <v>899</v>
      </c>
      <c r="L15" s="127" t="s">
        <v>119</v>
      </c>
      <c r="M15" s="125" t="s">
        <v>110</v>
      </c>
      <c r="N15" s="128">
        <v>632</v>
      </c>
    </row>
    <row r="16" spans="2:20" ht="18" customHeight="1" x14ac:dyDescent="0.25">
      <c r="B16" s="138">
        <v>11</v>
      </c>
      <c r="C16" s="124" t="s">
        <v>138</v>
      </c>
      <c r="D16" s="125" t="s">
        <v>135</v>
      </c>
      <c r="E16" s="126">
        <v>1857</v>
      </c>
      <c r="F16" s="127" t="s">
        <v>122</v>
      </c>
      <c r="G16" s="125" t="s">
        <v>121</v>
      </c>
      <c r="H16" s="125">
        <v>1207</v>
      </c>
      <c r="I16" s="127" t="s">
        <v>36</v>
      </c>
      <c r="J16" s="125" t="s">
        <v>22</v>
      </c>
      <c r="K16" s="125">
        <v>890</v>
      </c>
      <c r="L16" s="127" t="s">
        <v>117</v>
      </c>
      <c r="M16" s="125" t="s">
        <v>110</v>
      </c>
      <c r="N16" s="128">
        <v>629</v>
      </c>
    </row>
    <row r="17" spans="2:14" ht="18" customHeight="1" x14ac:dyDescent="0.25">
      <c r="B17" s="138">
        <v>12</v>
      </c>
      <c r="C17" s="127" t="s">
        <v>11</v>
      </c>
      <c r="D17" s="125" t="s">
        <v>4</v>
      </c>
      <c r="E17" s="125">
        <v>1794</v>
      </c>
      <c r="F17" s="127" t="s">
        <v>58</v>
      </c>
      <c r="G17" s="125" t="s">
        <v>47</v>
      </c>
      <c r="H17" s="125">
        <v>1206</v>
      </c>
      <c r="I17" s="124" t="s">
        <v>141</v>
      </c>
      <c r="J17" s="125" t="s">
        <v>135</v>
      </c>
      <c r="K17" s="126">
        <v>890</v>
      </c>
      <c r="L17" s="127" t="s">
        <v>197</v>
      </c>
      <c r="M17" s="125" t="s">
        <v>193</v>
      </c>
      <c r="N17" s="128">
        <v>590</v>
      </c>
    </row>
    <row r="18" spans="2:14" ht="18" customHeight="1" x14ac:dyDescent="0.25">
      <c r="B18" s="138">
        <v>13</v>
      </c>
      <c r="C18" s="127" t="s">
        <v>160</v>
      </c>
      <c r="D18" s="125" t="s">
        <v>153</v>
      </c>
      <c r="E18" s="125">
        <v>1779</v>
      </c>
      <c r="F18" s="127" t="s">
        <v>103</v>
      </c>
      <c r="G18" s="125" t="s">
        <v>96</v>
      </c>
      <c r="H18" s="125">
        <v>1204</v>
      </c>
      <c r="I18" s="127" t="s">
        <v>181</v>
      </c>
      <c r="J18" s="125" t="s">
        <v>180</v>
      </c>
      <c r="K18" s="125">
        <v>890</v>
      </c>
      <c r="L18" s="127" t="s">
        <v>17</v>
      </c>
      <c r="M18" s="125" t="s">
        <v>18</v>
      </c>
      <c r="N18" s="128">
        <v>588</v>
      </c>
    </row>
    <row r="19" spans="2:14" ht="18" customHeight="1" x14ac:dyDescent="0.25">
      <c r="B19" s="138">
        <v>14</v>
      </c>
      <c r="C19" s="127" t="s">
        <v>61</v>
      </c>
      <c r="D19" s="125" t="s">
        <v>47</v>
      </c>
      <c r="E19" s="125">
        <v>1736</v>
      </c>
      <c r="F19" s="127" t="s">
        <v>130</v>
      </c>
      <c r="G19" s="125" t="s">
        <v>121</v>
      </c>
      <c r="H19" s="125">
        <v>1199</v>
      </c>
      <c r="I19" s="127" t="s">
        <v>60</v>
      </c>
      <c r="J19" s="125" t="s">
        <v>47</v>
      </c>
      <c r="K19" s="125">
        <v>883</v>
      </c>
      <c r="L19" s="127" t="s">
        <v>79</v>
      </c>
      <c r="M19" s="125" t="s">
        <v>76</v>
      </c>
      <c r="N19" s="128">
        <v>588</v>
      </c>
    </row>
    <row r="20" spans="2:14" ht="18" customHeight="1" x14ac:dyDescent="0.25">
      <c r="B20" s="138">
        <v>15</v>
      </c>
      <c r="C20" s="127" t="s">
        <v>155</v>
      </c>
      <c r="D20" s="125" t="s">
        <v>153</v>
      </c>
      <c r="E20" s="125">
        <v>1719</v>
      </c>
      <c r="F20" s="127" t="s">
        <v>30</v>
      </c>
      <c r="G20" s="125" t="s">
        <v>22</v>
      </c>
      <c r="H20" s="125">
        <v>1198</v>
      </c>
      <c r="I20" s="127" t="s">
        <v>203</v>
      </c>
      <c r="J20" s="125" t="s">
        <v>201</v>
      </c>
      <c r="K20" s="125">
        <v>877</v>
      </c>
      <c r="L20" s="127" t="s">
        <v>95</v>
      </c>
      <c r="M20" s="125" t="s">
        <v>96</v>
      </c>
      <c r="N20" s="128">
        <v>571</v>
      </c>
    </row>
    <row r="21" spans="2:14" ht="18" customHeight="1" x14ac:dyDescent="0.25">
      <c r="B21" s="138">
        <v>16</v>
      </c>
      <c r="C21" s="127" t="s">
        <v>13</v>
      </c>
      <c r="D21" s="125" t="s">
        <v>4</v>
      </c>
      <c r="E21" s="125">
        <v>1700</v>
      </c>
      <c r="F21" s="127" t="s">
        <v>126</v>
      </c>
      <c r="G21" s="125" t="s">
        <v>121</v>
      </c>
      <c r="H21" s="125">
        <v>1191</v>
      </c>
      <c r="I21" s="127" t="s">
        <v>91</v>
      </c>
      <c r="J21" s="125" t="s">
        <v>90</v>
      </c>
      <c r="K21" s="125">
        <v>874</v>
      </c>
      <c r="L21" s="127" t="s">
        <v>97</v>
      </c>
      <c r="M21" s="125" t="s">
        <v>96</v>
      </c>
      <c r="N21" s="128">
        <v>569</v>
      </c>
    </row>
    <row r="22" spans="2:14" ht="18" customHeight="1" x14ac:dyDescent="0.25">
      <c r="B22" s="138">
        <v>17</v>
      </c>
      <c r="C22" s="124" t="s">
        <v>151</v>
      </c>
      <c r="D22" s="125" t="s">
        <v>135</v>
      </c>
      <c r="E22" s="126">
        <v>1685</v>
      </c>
      <c r="F22" s="127" t="s">
        <v>111</v>
      </c>
      <c r="G22" s="125" t="s">
        <v>110</v>
      </c>
      <c r="H22" s="125">
        <v>1183</v>
      </c>
      <c r="I22" s="127" t="s">
        <v>67</v>
      </c>
      <c r="J22" s="125" t="s">
        <v>68</v>
      </c>
      <c r="K22" s="125">
        <v>873</v>
      </c>
      <c r="L22" s="127" t="s">
        <v>19</v>
      </c>
      <c r="M22" s="125" t="s">
        <v>18</v>
      </c>
      <c r="N22" s="128">
        <v>566</v>
      </c>
    </row>
    <row r="23" spans="2:14" ht="18" customHeight="1" x14ac:dyDescent="0.25">
      <c r="B23" s="138">
        <v>18</v>
      </c>
      <c r="C23" s="127" t="s">
        <v>6</v>
      </c>
      <c r="D23" s="125" t="s">
        <v>4</v>
      </c>
      <c r="E23" s="125">
        <v>1679</v>
      </c>
      <c r="F23" s="127" t="s">
        <v>109</v>
      </c>
      <c r="G23" s="125" t="s">
        <v>110</v>
      </c>
      <c r="H23" s="125">
        <v>1175</v>
      </c>
      <c r="I23" s="127" t="s">
        <v>57</v>
      </c>
      <c r="J23" s="125" t="s">
        <v>47</v>
      </c>
      <c r="K23" s="125">
        <v>870</v>
      </c>
      <c r="L23" s="127" t="s">
        <v>108</v>
      </c>
      <c r="M23" s="125" t="s">
        <v>107</v>
      </c>
      <c r="N23" s="128">
        <v>552</v>
      </c>
    </row>
    <row r="24" spans="2:14" ht="18" customHeight="1" x14ac:dyDescent="0.25">
      <c r="B24" s="138">
        <v>19</v>
      </c>
      <c r="C24" s="127" t="s">
        <v>15</v>
      </c>
      <c r="D24" s="125" t="s">
        <v>4</v>
      </c>
      <c r="E24" s="125">
        <v>1669</v>
      </c>
      <c r="F24" s="127" t="s">
        <v>73</v>
      </c>
      <c r="G24" s="125" t="s">
        <v>68</v>
      </c>
      <c r="H24" s="125">
        <v>1174</v>
      </c>
      <c r="I24" s="127" t="s">
        <v>100</v>
      </c>
      <c r="J24" s="125" t="s">
        <v>96</v>
      </c>
      <c r="K24" s="125">
        <v>859</v>
      </c>
      <c r="L24" s="127" t="s">
        <v>177</v>
      </c>
      <c r="M24" s="125" t="s">
        <v>153</v>
      </c>
      <c r="N24" s="128">
        <v>541</v>
      </c>
    </row>
    <row r="25" spans="2:14" ht="18" customHeight="1" x14ac:dyDescent="0.25">
      <c r="B25" s="138">
        <v>20</v>
      </c>
      <c r="C25" s="124" t="s">
        <v>260</v>
      </c>
      <c r="D25" s="125" t="s">
        <v>135</v>
      </c>
      <c r="E25" s="126">
        <v>1665</v>
      </c>
      <c r="F25" s="127" t="s">
        <v>65</v>
      </c>
      <c r="G25" s="125" t="s">
        <v>63</v>
      </c>
      <c r="H25" s="125">
        <v>1121</v>
      </c>
      <c r="I25" s="127" t="s">
        <v>27</v>
      </c>
      <c r="J25" s="125" t="s">
        <v>22</v>
      </c>
      <c r="K25" s="125">
        <v>856</v>
      </c>
      <c r="L25" s="127" t="s">
        <v>116</v>
      </c>
      <c r="M25" s="125" t="s">
        <v>110</v>
      </c>
      <c r="N25" s="128">
        <v>511</v>
      </c>
    </row>
    <row r="26" spans="2:14" ht="18" customHeight="1" x14ac:dyDescent="0.25">
      <c r="B26" s="138">
        <v>21</v>
      </c>
      <c r="C26" s="124" t="s">
        <v>142</v>
      </c>
      <c r="D26" s="125" t="s">
        <v>135</v>
      </c>
      <c r="E26" s="126">
        <v>1661</v>
      </c>
      <c r="F26" s="127" t="s">
        <v>120</v>
      </c>
      <c r="G26" s="125" t="s">
        <v>121</v>
      </c>
      <c r="H26" s="125">
        <v>1116</v>
      </c>
      <c r="I26" s="127" t="s">
        <v>62</v>
      </c>
      <c r="J26" s="125" t="s">
        <v>63</v>
      </c>
      <c r="K26" s="125">
        <v>855</v>
      </c>
      <c r="L26" s="127" t="s">
        <v>75</v>
      </c>
      <c r="M26" s="125" t="s">
        <v>76</v>
      </c>
      <c r="N26" s="128">
        <v>510</v>
      </c>
    </row>
    <row r="27" spans="2:14" ht="18" customHeight="1" x14ac:dyDescent="0.25">
      <c r="B27" s="138">
        <v>22</v>
      </c>
      <c r="C27" s="127" t="s">
        <v>161</v>
      </c>
      <c r="D27" s="125" t="s">
        <v>153</v>
      </c>
      <c r="E27" s="125">
        <v>1646</v>
      </c>
      <c r="F27" s="127" t="s">
        <v>64</v>
      </c>
      <c r="G27" s="125" t="s">
        <v>63</v>
      </c>
      <c r="H27" s="125">
        <v>1113</v>
      </c>
      <c r="I27" s="127" t="s">
        <v>80</v>
      </c>
      <c r="J27" s="125" t="s">
        <v>76</v>
      </c>
      <c r="K27" s="125">
        <v>853</v>
      </c>
      <c r="L27" s="127" t="s">
        <v>46</v>
      </c>
      <c r="M27" s="125" t="s">
        <v>47</v>
      </c>
      <c r="N27" s="128">
        <v>487</v>
      </c>
    </row>
    <row r="28" spans="2:14" ht="18" customHeight="1" x14ac:dyDescent="0.25">
      <c r="B28" s="138">
        <v>23</v>
      </c>
      <c r="C28" s="127" t="s">
        <v>5</v>
      </c>
      <c r="D28" s="125" t="s">
        <v>4</v>
      </c>
      <c r="E28" s="125">
        <v>1630</v>
      </c>
      <c r="F28" s="127" t="s">
        <v>173</v>
      </c>
      <c r="G28" s="125" t="s">
        <v>153</v>
      </c>
      <c r="H28" s="125">
        <v>1113</v>
      </c>
      <c r="I28" s="127" t="s">
        <v>74</v>
      </c>
      <c r="J28" s="125" t="s">
        <v>68</v>
      </c>
      <c r="K28" s="125">
        <v>853</v>
      </c>
      <c r="L28" s="127" t="s">
        <v>269</v>
      </c>
      <c r="M28" s="125" t="s">
        <v>47</v>
      </c>
      <c r="N28" s="128">
        <v>478</v>
      </c>
    </row>
    <row r="29" spans="2:14" ht="18" customHeight="1" x14ac:dyDescent="0.25">
      <c r="B29" s="138">
        <v>24</v>
      </c>
      <c r="C29" s="124" t="s">
        <v>258</v>
      </c>
      <c r="D29" s="125" t="s">
        <v>135</v>
      </c>
      <c r="E29" s="126">
        <v>1611</v>
      </c>
      <c r="F29" s="127" t="s">
        <v>98</v>
      </c>
      <c r="G29" s="125" t="s">
        <v>96</v>
      </c>
      <c r="H29" s="125">
        <v>1111</v>
      </c>
      <c r="I29" s="127" t="s">
        <v>159</v>
      </c>
      <c r="J29" s="125" t="s">
        <v>153</v>
      </c>
      <c r="K29" s="125">
        <v>847</v>
      </c>
      <c r="L29" s="127" t="s">
        <v>209</v>
      </c>
      <c r="M29" s="125" t="s">
        <v>47</v>
      </c>
      <c r="N29" s="128">
        <v>466</v>
      </c>
    </row>
    <row r="30" spans="2:14" ht="18" customHeight="1" x14ac:dyDescent="0.25">
      <c r="B30" s="138">
        <v>25</v>
      </c>
      <c r="C30" s="127" t="s">
        <v>9</v>
      </c>
      <c r="D30" s="125" t="s">
        <v>4</v>
      </c>
      <c r="E30" s="125">
        <v>1607</v>
      </c>
      <c r="F30" s="127" t="s">
        <v>113</v>
      </c>
      <c r="G30" s="125" t="s">
        <v>110</v>
      </c>
      <c r="H30" s="125">
        <v>1110</v>
      </c>
      <c r="I30" s="127" t="s">
        <v>34</v>
      </c>
      <c r="J30" s="125" t="s">
        <v>22</v>
      </c>
      <c r="K30" s="125">
        <v>827</v>
      </c>
      <c r="L30" s="127" t="s">
        <v>55</v>
      </c>
      <c r="M30" s="125" t="s">
        <v>47</v>
      </c>
      <c r="N30" s="128">
        <v>463</v>
      </c>
    </row>
    <row r="31" spans="2:14" ht="18" customHeight="1" x14ac:dyDescent="0.25">
      <c r="B31" s="138">
        <v>26</v>
      </c>
      <c r="C31" s="124" t="s">
        <v>148</v>
      </c>
      <c r="D31" s="125" t="s">
        <v>135</v>
      </c>
      <c r="E31" s="126">
        <v>1585</v>
      </c>
      <c r="F31" s="127" t="s">
        <v>38</v>
      </c>
      <c r="G31" s="125" t="s">
        <v>22</v>
      </c>
      <c r="H31" s="125">
        <v>1101</v>
      </c>
      <c r="I31" s="127" t="s">
        <v>66</v>
      </c>
      <c r="J31" s="125" t="s">
        <v>63</v>
      </c>
      <c r="K31" s="125">
        <v>815</v>
      </c>
      <c r="L31" s="127" t="s">
        <v>53</v>
      </c>
      <c r="M31" s="125" t="s">
        <v>47</v>
      </c>
      <c r="N31" s="128">
        <v>447</v>
      </c>
    </row>
    <row r="32" spans="2:14" ht="18" customHeight="1" x14ac:dyDescent="0.25">
      <c r="B32" s="138">
        <v>27</v>
      </c>
      <c r="C32" s="127" t="s">
        <v>3</v>
      </c>
      <c r="D32" s="125" t="s">
        <v>4</v>
      </c>
      <c r="E32" s="125">
        <v>1577</v>
      </c>
      <c r="F32" s="127" t="s">
        <v>28</v>
      </c>
      <c r="G32" s="125" t="s">
        <v>22</v>
      </c>
      <c r="H32" s="125">
        <v>1097</v>
      </c>
      <c r="I32" s="127" t="s">
        <v>204</v>
      </c>
      <c r="J32" s="125" t="s">
        <v>201</v>
      </c>
      <c r="K32" s="125">
        <v>811</v>
      </c>
      <c r="L32" s="127" t="s">
        <v>133</v>
      </c>
      <c r="M32" s="125" t="s">
        <v>134</v>
      </c>
      <c r="N32" s="128">
        <v>440</v>
      </c>
    </row>
    <row r="33" spans="2:14" ht="18" customHeight="1" x14ac:dyDescent="0.25">
      <c r="B33" s="138">
        <v>28</v>
      </c>
      <c r="C33" s="127" t="s">
        <v>10</v>
      </c>
      <c r="D33" s="125" t="s">
        <v>4</v>
      </c>
      <c r="E33" s="125">
        <v>1574</v>
      </c>
      <c r="F33" s="124" t="s">
        <v>144</v>
      </c>
      <c r="G33" s="125" t="s">
        <v>135</v>
      </c>
      <c r="H33" s="126">
        <v>1096</v>
      </c>
      <c r="I33" s="127" t="s">
        <v>78</v>
      </c>
      <c r="J33" s="125" t="s">
        <v>76</v>
      </c>
      <c r="K33" s="125">
        <v>802</v>
      </c>
      <c r="L33" s="127" t="s">
        <v>59</v>
      </c>
      <c r="M33" s="125" t="s">
        <v>47</v>
      </c>
      <c r="N33" s="128">
        <v>418</v>
      </c>
    </row>
    <row r="34" spans="2:14" ht="18" customHeight="1" x14ac:dyDescent="0.25">
      <c r="B34" s="138">
        <v>29</v>
      </c>
      <c r="C34" s="124" t="s">
        <v>265</v>
      </c>
      <c r="D34" s="125" t="s">
        <v>135</v>
      </c>
      <c r="E34" s="126">
        <v>1568</v>
      </c>
      <c r="F34" s="127" t="s">
        <v>131</v>
      </c>
      <c r="G34" s="125" t="s">
        <v>121</v>
      </c>
      <c r="H34" s="125">
        <v>1095</v>
      </c>
      <c r="I34" s="127" t="s">
        <v>72</v>
      </c>
      <c r="J34" s="125" t="s">
        <v>68</v>
      </c>
      <c r="K34" s="125">
        <v>798</v>
      </c>
      <c r="L34" s="127" t="s">
        <v>267</v>
      </c>
      <c r="M34" s="125" t="s">
        <v>153</v>
      </c>
      <c r="N34" s="128">
        <v>400</v>
      </c>
    </row>
    <row r="35" spans="2:14" ht="18" customHeight="1" x14ac:dyDescent="0.25">
      <c r="B35" s="138">
        <v>30</v>
      </c>
      <c r="C35" s="124" t="s">
        <v>266</v>
      </c>
      <c r="D35" s="125" t="s">
        <v>135</v>
      </c>
      <c r="E35" s="126">
        <v>1565</v>
      </c>
      <c r="F35" s="127" t="s">
        <v>112</v>
      </c>
      <c r="G35" s="125" t="s">
        <v>110</v>
      </c>
      <c r="H35" s="125">
        <v>1085</v>
      </c>
      <c r="I35" s="127" t="s">
        <v>42</v>
      </c>
      <c r="J35" s="125" t="s">
        <v>22</v>
      </c>
      <c r="K35" s="125">
        <v>791</v>
      </c>
      <c r="L35" s="127" t="s">
        <v>89</v>
      </c>
      <c r="M35" s="125" t="s">
        <v>90</v>
      </c>
      <c r="N35" s="128">
        <v>395</v>
      </c>
    </row>
    <row r="36" spans="2:14" ht="18" customHeight="1" x14ac:dyDescent="0.25">
      <c r="B36" s="138">
        <v>31</v>
      </c>
      <c r="C36" s="124" t="s">
        <v>146</v>
      </c>
      <c r="D36" s="125" t="s">
        <v>135</v>
      </c>
      <c r="E36" s="126">
        <v>1542</v>
      </c>
      <c r="F36" s="127" t="s">
        <v>127</v>
      </c>
      <c r="G36" s="125" t="s">
        <v>121</v>
      </c>
      <c r="H36" s="125">
        <v>1077</v>
      </c>
      <c r="I36" s="127" t="s">
        <v>70</v>
      </c>
      <c r="J36" s="125" t="s">
        <v>68</v>
      </c>
      <c r="K36" s="125">
        <v>786</v>
      </c>
      <c r="L36" s="127" t="s">
        <v>194</v>
      </c>
      <c r="M36" s="125" t="s">
        <v>193</v>
      </c>
      <c r="N36" s="128">
        <v>387</v>
      </c>
    </row>
    <row r="37" spans="2:14" ht="18" customHeight="1" x14ac:dyDescent="0.25">
      <c r="B37" s="138">
        <v>32</v>
      </c>
      <c r="C37" s="127" t="s">
        <v>152</v>
      </c>
      <c r="D37" s="125" t="s">
        <v>153</v>
      </c>
      <c r="E37" s="125">
        <v>1533</v>
      </c>
      <c r="F37" s="127" t="s">
        <v>12</v>
      </c>
      <c r="G37" s="125" t="s">
        <v>4</v>
      </c>
      <c r="H37" s="125">
        <v>1072</v>
      </c>
      <c r="I37" s="127" t="s">
        <v>115</v>
      </c>
      <c r="J37" s="125" t="s">
        <v>110</v>
      </c>
      <c r="K37" s="125">
        <v>784</v>
      </c>
      <c r="L37" s="127" t="s">
        <v>94</v>
      </c>
      <c r="M37" s="125" t="s">
        <v>93</v>
      </c>
      <c r="N37" s="128">
        <v>381</v>
      </c>
    </row>
    <row r="38" spans="2:14" ht="18" customHeight="1" x14ac:dyDescent="0.25">
      <c r="B38" s="138">
        <v>33</v>
      </c>
      <c r="C38" s="127" t="s">
        <v>176</v>
      </c>
      <c r="D38" s="125" t="s">
        <v>153</v>
      </c>
      <c r="E38" s="125">
        <v>1505</v>
      </c>
      <c r="F38" s="127" t="s">
        <v>7</v>
      </c>
      <c r="G38" s="125" t="s">
        <v>4</v>
      </c>
      <c r="H38" s="125">
        <v>1060</v>
      </c>
      <c r="I38" s="127" t="s">
        <v>83</v>
      </c>
      <c r="J38" s="125" t="s">
        <v>82</v>
      </c>
      <c r="K38" s="125">
        <v>779</v>
      </c>
      <c r="L38" s="127" t="s">
        <v>184</v>
      </c>
      <c r="M38" s="125" t="s">
        <v>183</v>
      </c>
      <c r="N38" s="128">
        <v>339</v>
      </c>
    </row>
    <row r="39" spans="2:14" ht="18" customHeight="1" x14ac:dyDescent="0.25">
      <c r="B39" s="138">
        <v>34</v>
      </c>
      <c r="C39" s="127" t="s">
        <v>37</v>
      </c>
      <c r="D39" s="125" t="s">
        <v>22</v>
      </c>
      <c r="E39" s="125">
        <v>1484</v>
      </c>
      <c r="F39" s="127" t="s">
        <v>196</v>
      </c>
      <c r="G39" s="125" t="s">
        <v>193</v>
      </c>
      <c r="H39" s="125">
        <v>1060</v>
      </c>
      <c r="I39" s="127" t="s">
        <v>164</v>
      </c>
      <c r="J39" s="125" t="s">
        <v>153</v>
      </c>
      <c r="K39" s="125">
        <v>772</v>
      </c>
      <c r="L39" s="127" t="s">
        <v>106</v>
      </c>
      <c r="M39" s="125" t="s">
        <v>107</v>
      </c>
      <c r="N39" s="128">
        <v>336</v>
      </c>
    </row>
    <row r="40" spans="2:14" ht="18" customHeight="1" x14ac:dyDescent="0.25">
      <c r="B40" s="138">
        <v>35</v>
      </c>
      <c r="C40" s="127" t="s">
        <v>171</v>
      </c>
      <c r="D40" s="125" t="s">
        <v>153</v>
      </c>
      <c r="E40" s="125">
        <v>1481</v>
      </c>
      <c r="F40" s="127" t="s">
        <v>124</v>
      </c>
      <c r="G40" s="125" t="s">
        <v>121</v>
      </c>
      <c r="H40" s="125">
        <v>1054</v>
      </c>
      <c r="I40" s="127" t="s">
        <v>24</v>
      </c>
      <c r="J40" s="125" t="s">
        <v>22</v>
      </c>
      <c r="K40" s="125">
        <v>764</v>
      </c>
      <c r="L40" s="127" t="s">
        <v>169</v>
      </c>
      <c r="M40" s="125" t="s">
        <v>153</v>
      </c>
      <c r="N40" s="128">
        <v>298</v>
      </c>
    </row>
    <row r="41" spans="2:14" ht="18" customHeight="1" x14ac:dyDescent="0.25">
      <c r="B41" s="138">
        <v>36</v>
      </c>
      <c r="C41" s="127" t="s">
        <v>39</v>
      </c>
      <c r="D41" s="125" t="s">
        <v>22</v>
      </c>
      <c r="E41" s="125">
        <v>1472</v>
      </c>
      <c r="F41" s="127" t="s">
        <v>49</v>
      </c>
      <c r="G41" s="125" t="s">
        <v>47</v>
      </c>
      <c r="H41" s="125">
        <v>1044</v>
      </c>
      <c r="I41" s="127" t="s">
        <v>16</v>
      </c>
      <c r="J41" s="125" t="s">
        <v>4</v>
      </c>
      <c r="K41" s="125">
        <v>759</v>
      </c>
      <c r="L41" s="127" t="s">
        <v>268</v>
      </c>
      <c r="M41" s="125" t="s">
        <v>153</v>
      </c>
      <c r="N41" s="128">
        <v>297</v>
      </c>
    </row>
    <row r="42" spans="2:14" ht="18" customHeight="1" x14ac:dyDescent="0.25">
      <c r="B42" s="138">
        <v>37</v>
      </c>
      <c r="C42" s="127" t="s">
        <v>125</v>
      </c>
      <c r="D42" s="125" t="s">
        <v>121</v>
      </c>
      <c r="E42" s="125">
        <v>1469</v>
      </c>
      <c r="F42" s="127" t="s">
        <v>198</v>
      </c>
      <c r="G42" s="125" t="s">
        <v>193</v>
      </c>
      <c r="H42" s="125">
        <v>1042</v>
      </c>
      <c r="I42" s="127" t="s">
        <v>77</v>
      </c>
      <c r="J42" s="125" t="s">
        <v>76</v>
      </c>
      <c r="K42" s="125">
        <v>755</v>
      </c>
      <c r="L42" s="127" t="s">
        <v>270</v>
      </c>
      <c r="M42" s="125" t="s">
        <v>47</v>
      </c>
      <c r="N42" s="128">
        <v>289</v>
      </c>
    </row>
    <row r="43" spans="2:14" ht="18" customHeight="1" x14ac:dyDescent="0.25">
      <c r="B43" s="138">
        <v>38</v>
      </c>
      <c r="C43" s="124" t="s">
        <v>140</v>
      </c>
      <c r="D43" s="125" t="s">
        <v>135</v>
      </c>
      <c r="E43" s="126">
        <v>1454</v>
      </c>
      <c r="F43" s="124" t="s">
        <v>137</v>
      </c>
      <c r="G43" s="125" t="s">
        <v>135</v>
      </c>
      <c r="H43" s="126">
        <v>1022</v>
      </c>
      <c r="I43" s="127" t="s">
        <v>35</v>
      </c>
      <c r="J43" s="125" t="s">
        <v>22</v>
      </c>
      <c r="K43" s="125">
        <v>747</v>
      </c>
      <c r="L43" s="127" t="s">
        <v>202</v>
      </c>
      <c r="M43" s="125" t="s">
        <v>201</v>
      </c>
      <c r="N43" s="128">
        <v>284</v>
      </c>
    </row>
    <row r="44" spans="2:14" ht="18" customHeight="1" x14ac:dyDescent="0.25">
      <c r="B44" s="138">
        <v>39</v>
      </c>
      <c r="C44" s="127" t="s">
        <v>14</v>
      </c>
      <c r="D44" s="125" t="s">
        <v>4</v>
      </c>
      <c r="E44" s="125">
        <v>1439</v>
      </c>
      <c r="F44" s="127" t="s">
        <v>71</v>
      </c>
      <c r="G44" s="125" t="s">
        <v>68</v>
      </c>
      <c r="H44" s="125">
        <v>1021</v>
      </c>
      <c r="I44" s="127" t="s">
        <v>114</v>
      </c>
      <c r="J44" s="125" t="s">
        <v>110</v>
      </c>
      <c r="K44" s="125">
        <v>744</v>
      </c>
      <c r="L44" s="127" t="s">
        <v>168</v>
      </c>
      <c r="M44" s="125" t="s">
        <v>153</v>
      </c>
      <c r="N44" s="128">
        <v>263</v>
      </c>
    </row>
    <row r="45" spans="2:14" ht="18" customHeight="1" x14ac:dyDescent="0.25">
      <c r="B45" s="138">
        <v>40</v>
      </c>
      <c r="C45" s="127" t="s">
        <v>188</v>
      </c>
      <c r="D45" s="125" t="s">
        <v>186</v>
      </c>
      <c r="E45" s="125">
        <v>1417</v>
      </c>
      <c r="F45" s="127" t="s">
        <v>86</v>
      </c>
      <c r="G45" s="125" t="s">
        <v>82</v>
      </c>
      <c r="H45" s="125">
        <v>1018</v>
      </c>
      <c r="I45" s="127" t="s">
        <v>192</v>
      </c>
      <c r="J45" s="125" t="s">
        <v>193</v>
      </c>
      <c r="K45" s="125">
        <v>742</v>
      </c>
      <c r="L45" s="127" t="s">
        <v>182</v>
      </c>
      <c r="M45" s="125" t="s">
        <v>183</v>
      </c>
      <c r="N45" s="128">
        <v>258</v>
      </c>
    </row>
    <row r="46" spans="2:14" ht="18" customHeight="1" x14ac:dyDescent="0.25">
      <c r="B46" s="138">
        <v>41</v>
      </c>
      <c r="C46" s="127" t="s">
        <v>25</v>
      </c>
      <c r="D46" s="125" t="s">
        <v>22</v>
      </c>
      <c r="E46" s="125">
        <v>1415</v>
      </c>
      <c r="F46" s="127" t="s">
        <v>99</v>
      </c>
      <c r="G46" s="125" t="s">
        <v>96</v>
      </c>
      <c r="H46" s="125">
        <v>997</v>
      </c>
      <c r="I46" s="127" t="s">
        <v>41</v>
      </c>
      <c r="J46" s="125" t="s">
        <v>22</v>
      </c>
      <c r="K46" s="125">
        <v>739</v>
      </c>
      <c r="L46" s="127" t="s">
        <v>56</v>
      </c>
      <c r="M46" s="125" t="s">
        <v>47</v>
      </c>
      <c r="N46" s="128">
        <v>256</v>
      </c>
    </row>
    <row r="47" spans="2:14" ht="18" customHeight="1" x14ac:dyDescent="0.25">
      <c r="B47" s="138">
        <v>42</v>
      </c>
      <c r="C47" s="127" t="s">
        <v>23</v>
      </c>
      <c r="D47" s="125" t="s">
        <v>22</v>
      </c>
      <c r="E47" s="125">
        <v>1397</v>
      </c>
      <c r="F47" s="127" t="s">
        <v>132</v>
      </c>
      <c r="G47" s="125" t="s">
        <v>121</v>
      </c>
      <c r="H47" s="125">
        <v>992</v>
      </c>
      <c r="I47" s="127" t="s">
        <v>21</v>
      </c>
      <c r="J47" s="125" t="s">
        <v>22</v>
      </c>
      <c r="K47" s="125">
        <v>731</v>
      </c>
      <c r="L47" s="127" t="s">
        <v>205</v>
      </c>
      <c r="M47" s="125" t="s">
        <v>206</v>
      </c>
      <c r="N47" s="128">
        <v>252</v>
      </c>
    </row>
    <row r="48" spans="2:14" ht="18" customHeight="1" x14ac:dyDescent="0.25">
      <c r="B48" s="138">
        <v>43</v>
      </c>
      <c r="C48" s="124" t="s">
        <v>261</v>
      </c>
      <c r="D48" s="125" t="s">
        <v>135</v>
      </c>
      <c r="E48" s="126">
        <v>1381</v>
      </c>
      <c r="F48" s="127" t="s">
        <v>208</v>
      </c>
      <c r="G48" s="125" t="s">
        <v>206</v>
      </c>
      <c r="H48" s="125">
        <v>989</v>
      </c>
      <c r="I48" s="127" t="s">
        <v>48</v>
      </c>
      <c r="J48" s="125" t="s">
        <v>47</v>
      </c>
      <c r="K48" s="125">
        <v>729</v>
      </c>
      <c r="L48" s="127" t="s">
        <v>207</v>
      </c>
      <c r="M48" s="125" t="s">
        <v>206</v>
      </c>
      <c r="N48" s="128">
        <v>236</v>
      </c>
    </row>
    <row r="49" spans="2:16" ht="18" customHeight="1" x14ac:dyDescent="0.25">
      <c r="B49" s="138">
        <v>44</v>
      </c>
      <c r="C49" s="124" t="s">
        <v>147</v>
      </c>
      <c r="D49" s="125" t="s">
        <v>135</v>
      </c>
      <c r="E49" s="126">
        <v>1379</v>
      </c>
      <c r="F49" s="127" t="s">
        <v>189</v>
      </c>
      <c r="G49" s="125" t="s">
        <v>190</v>
      </c>
      <c r="H49" s="125">
        <v>970</v>
      </c>
      <c r="I49" s="127" t="s">
        <v>69</v>
      </c>
      <c r="J49" s="125" t="s">
        <v>68</v>
      </c>
      <c r="K49" s="125">
        <v>725</v>
      </c>
      <c r="L49" s="127" t="s">
        <v>157</v>
      </c>
      <c r="M49" s="125" t="s">
        <v>153</v>
      </c>
      <c r="N49" s="128">
        <v>194</v>
      </c>
    </row>
    <row r="50" spans="2:16" ht="18" customHeight="1" x14ac:dyDescent="0.25">
      <c r="B50" s="138">
        <v>45</v>
      </c>
      <c r="C50" s="127" t="s">
        <v>104</v>
      </c>
      <c r="D50" s="125" t="s">
        <v>96</v>
      </c>
      <c r="E50" s="125">
        <v>1377</v>
      </c>
      <c r="F50" s="127" t="s">
        <v>29</v>
      </c>
      <c r="G50" s="125" t="s">
        <v>22</v>
      </c>
      <c r="H50" s="125">
        <v>970</v>
      </c>
      <c r="I50" s="127" t="s">
        <v>199</v>
      </c>
      <c r="J50" s="125" t="s">
        <v>193</v>
      </c>
      <c r="K50" s="125">
        <v>725</v>
      </c>
      <c r="L50" s="127" t="s">
        <v>191</v>
      </c>
      <c r="M50" s="125" t="s">
        <v>190</v>
      </c>
      <c r="N50" s="128">
        <v>190</v>
      </c>
    </row>
    <row r="51" spans="2:16" ht="18" customHeight="1" x14ac:dyDescent="0.25">
      <c r="B51" s="138">
        <v>46</v>
      </c>
      <c r="C51" s="124" t="s">
        <v>262</v>
      </c>
      <c r="D51" s="125" t="s">
        <v>135</v>
      </c>
      <c r="E51" s="126">
        <v>1371</v>
      </c>
      <c r="F51" s="127" t="s">
        <v>31</v>
      </c>
      <c r="G51" s="125" t="s">
        <v>22</v>
      </c>
      <c r="H51" s="125">
        <v>968</v>
      </c>
      <c r="I51" s="127" t="s">
        <v>166</v>
      </c>
      <c r="J51" s="125" t="s">
        <v>153</v>
      </c>
      <c r="K51" s="125">
        <v>704</v>
      </c>
      <c r="L51" s="127" t="s">
        <v>8</v>
      </c>
      <c r="M51" s="125" t="s">
        <v>4</v>
      </c>
      <c r="N51" s="128">
        <v>170</v>
      </c>
      <c r="O51" s="9"/>
      <c r="P51" s="9"/>
    </row>
    <row r="52" spans="2:16" ht="18" customHeight="1" x14ac:dyDescent="0.25">
      <c r="B52" s="138">
        <v>47</v>
      </c>
      <c r="C52" s="127" t="s">
        <v>54</v>
      </c>
      <c r="D52" s="125" t="s">
        <v>47</v>
      </c>
      <c r="E52" s="125">
        <v>1346</v>
      </c>
      <c r="F52" s="127" t="s">
        <v>129</v>
      </c>
      <c r="G52" s="125" t="s">
        <v>121</v>
      </c>
      <c r="H52" s="125">
        <v>964</v>
      </c>
      <c r="I52" s="127" t="s">
        <v>51</v>
      </c>
      <c r="J52" s="125" t="s">
        <v>47</v>
      </c>
      <c r="K52" s="125">
        <v>698</v>
      </c>
      <c r="L52" s="127" t="s">
        <v>178</v>
      </c>
      <c r="M52" s="125" t="s">
        <v>153</v>
      </c>
      <c r="N52" s="128">
        <v>126</v>
      </c>
      <c r="O52" s="9"/>
      <c r="P52" s="9"/>
    </row>
    <row r="53" spans="2:16" ht="18" customHeight="1" x14ac:dyDescent="0.25">
      <c r="B53" s="138">
        <v>48</v>
      </c>
      <c r="C53" s="124" t="s">
        <v>259</v>
      </c>
      <c r="D53" s="125" t="s">
        <v>135</v>
      </c>
      <c r="E53" s="126">
        <v>1344</v>
      </c>
      <c r="F53" s="127" t="s">
        <v>179</v>
      </c>
      <c r="G53" s="125" t="s">
        <v>180</v>
      </c>
      <c r="H53" s="125">
        <v>952</v>
      </c>
      <c r="I53" s="127" t="s">
        <v>271</v>
      </c>
      <c r="J53" s="125" t="s">
        <v>47</v>
      </c>
      <c r="K53" s="125">
        <v>696</v>
      </c>
      <c r="L53" s="129" t="s">
        <v>228</v>
      </c>
      <c r="M53" s="130" t="s">
        <v>229</v>
      </c>
      <c r="N53" s="128">
        <v>123</v>
      </c>
      <c r="O53" s="9"/>
      <c r="P53" s="9"/>
    </row>
    <row r="54" spans="2:16" ht="18" customHeight="1" x14ac:dyDescent="0.25">
      <c r="B54" s="138">
        <v>49</v>
      </c>
      <c r="C54" s="127" t="s">
        <v>102</v>
      </c>
      <c r="D54" s="125" t="s">
        <v>96</v>
      </c>
      <c r="E54" s="125">
        <v>1335</v>
      </c>
      <c r="F54" s="127" t="s">
        <v>175</v>
      </c>
      <c r="G54" s="125" t="s">
        <v>153</v>
      </c>
      <c r="H54" s="125">
        <v>942</v>
      </c>
      <c r="I54" s="127" t="s">
        <v>40</v>
      </c>
      <c r="J54" s="125" t="s">
        <v>22</v>
      </c>
      <c r="K54" s="125">
        <v>696</v>
      </c>
      <c r="L54" s="127" t="s">
        <v>195</v>
      </c>
      <c r="M54" s="125" t="s">
        <v>193</v>
      </c>
      <c r="N54" s="128">
        <v>103</v>
      </c>
      <c r="O54" s="9"/>
      <c r="P54" s="9"/>
    </row>
    <row r="55" spans="2:16" ht="18" customHeight="1" thickBot="1" x14ac:dyDescent="0.3">
      <c r="B55" s="139">
        <v>50</v>
      </c>
      <c r="C55" s="118"/>
      <c r="D55" s="108"/>
      <c r="E55" s="108"/>
      <c r="F55" s="118"/>
      <c r="G55" s="108"/>
      <c r="H55" s="108"/>
      <c r="I55" s="133" t="s">
        <v>170</v>
      </c>
      <c r="J55" s="134" t="s">
        <v>153</v>
      </c>
      <c r="K55" s="134">
        <v>675</v>
      </c>
      <c r="L55" s="133" t="s">
        <v>158</v>
      </c>
      <c r="M55" s="134" t="s">
        <v>153</v>
      </c>
      <c r="N55" s="135">
        <v>6</v>
      </c>
      <c r="O55" s="9"/>
      <c r="P55" s="9"/>
    </row>
    <row r="56" spans="2:16" x14ac:dyDescent="0.25">
      <c r="M56" s="9"/>
      <c r="N56" s="9"/>
      <c r="O56" s="9"/>
      <c r="P56" s="9"/>
    </row>
    <row r="57" spans="2:16" x14ac:dyDescent="0.25">
      <c r="M57" s="9"/>
      <c r="N57" s="9"/>
      <c r="O57" s="9"/>
      <c r="P57" s="9"/>
    </row>
    <row r="58" spans="2:16" x14ac:dyDescent="0.25">
      <c r="M58" s="9"/>
      <c r="N58" s="9"/>
      <c r="O58" s="9"/>
      <c r="P58" s="9"/>
    </row>
    <row r="59" spans="2:16" x14ac:dyDescent="0.25">
      <c r="M59" s="9"/>
      <c r="N59" s="9"/>
      <c r="O59" s="9"/>
      <c r="P59" s="9"/>
    </row>
    <row r="60" spans="2:16" x14ac:dyDescent="0.25">
      <c r="M60" s="9"/>
      <c r="N60" s="9"/>
      <c r="O60" s="9"/>
      <c r="P60" s="9"/>
    </row>
    <row r="61" spans="2:16" x14ac:dyDescent="0.25">
      <c r="M61" s="9"/>
      <c r="N61" s="9"/>
      <c r="O61" s="9"/>
      <c r="P61" s="9"/>
    </row>
    <row r="62" spans="2:16" x14ac:dyDescent="0.25">
      <c r="M62" s="9"/>
      <c r="N62" s="9"/>
      <c r="O62" s="9"/>
      <c r="P62" s="9"/>
    </row>
    <row r="63" spans="2:16" x14ac:dyDescent="0.25">
      <c r="M63" s="9"/>
      <c r="N63" s="9"/>
      <c r="O63" s="9"/>
      <c r="P63" s="9"/>
    </row>
    <row r="64" spans="2:16" x14ac:dyDescent="0.25">
      <c r="M64" s="9"/>
      <c r="N64" s="9"/>
      <c r="O64" s="9"/>
      <c r="P64" s="9"/>
    </row>
    <row r="65" spans="13:16" x14ac:dyDescent="0.25">
      <c r="M65" s="9"/>
      <c r="N65" s="9"/>
      <c r="O65" s="9"/>
      <c r="P65" s="9"/>
    </row>
  </sheetData>
  <mergeCells count="7">
    <mergeCell ref="B2:N2"/>
    <mergeCell ref="R2:T2"/>
    <mergeCell ref="B3:N3"/>
    <mergeCell ref="C4:E4"/>
    <mergeCell ref="F4:H4"/>
    <mergeCell ref="I4:K4"/>
    <mergeCell ref="L4:N4"/>
  </mergeCells>
  <printOptions horizontalCentered="1" verticalCentered="1" gridLines="1"/>
  <pageMargins left="0.25" right="0.25" top="0.25" bottom="0.25" header="0" footer="0"/>
  <pageSetup scale="6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140"/>
  <sheetViews>
    <sheetView topLeftCell="D1" zoomScaleNormal="100" workbookViewId="0">
      <selection activeCell="E5" sqref="E5"/>
    </sheetView>
  </sheetViews>
  <sheetFormatPr defaultRowHeight="15" x14ac:dyDescent="0.25"/>
  <cols>
    <col min="1" max="1" width="27.140625" customWidth="1"/>
    <col min="2" max="2" width="11.28515625" customWidth="1"/>
    <col min="3" max="3" width="9" customWidth="1"/>
    <col min="4" max="4" width="5.7109375" style="13" customWidth="1"/>
    <col min="5" max="5" width="20.5703125" customWidth="1"/>
    <col min="6" max="6" width="7.7109375" customWidth="1"/>
    <col min="7" max="7" width="5.7109375" customWidth="1"/>
    <col min="8" max="8" width="25" customWidth="1"/>
    <col min="9" max="9" width="7.7109375" customWidth="1"/>
    <col min="10" max="10" width="5.85546875" customWidth="1"/>
    <col min="11" max="11" width="24.140625" customWidth="1"/>
    <col min="12" max="12" width="7.7109375" customWidth="1"/>
    <col min="13" max="13" width="5.7109375" customWidth="1"/>
    <col min="14" max="14" width="19.7109375" customWidth="1"/>
    <col min="15" max="15" width="7.7109375" customWidth="1"/>
    <col min="16" max="16" width="0.28515625" customWidth="1"/>
    <col min="17" max="17" width="17" customWidth="1"/>
    <col min="18" max="18" width="19.85546875" customWidth="1"/>
    <col min="203" max="203" width="0.28515625" customWidth="1"/>
    <col min="204" max="204" width="5.7109375" customWidth="1"/>
    <col min="205" max="205" width="20.5703125" customWidth="1"/>
    <col min="206" max="206" width="7.7109375" customWidth="1"/>
    <col min="207" max="207" width="5.7109375" customWidth="1"/>
    <col min="208" max="208" width="25" customWidth="1"/>
    <col min="209" max="209" width="7.7109375" customWidth="1"/>
    <col min="210" max="210" width="5.85546875" customWidth="1"/>
    <col min="211" max="211" width="24.140625" customWidth="1"/>
    <col min="212" max="212" width="7.7109375" customWidth="1"/>
    <col min="213" max="213" width="5.7109375" customWidth="1"/>
    <col min="214" max="214" width="19.7109375" customWidth="1"/>
    <col min="215" max="215" width="6" customWidth="1"/>
    <col min="459" max="459" width="0.28515625" customWidth="1"/>
    <col min="460" max="460" width="5.7109375" customWidth="1"/>
    <col min="461" max="461" width="20.5703125" customWidth="1"/>
    <col min="462" max="462" width="7.7109375" customWidth="1"/>
    <col min="463" max="463" width="5.7109375" customWidth="1"/>
    <col min="464" max="464" width="25" customWidth="1"/>
    <col min="465" max="465" width="7.7109375" customWidth="1"/>
    <col min="466" max="466" width="5.85546875" customWidth="1"/>
    <col min="467" max="467" width="24.140625" customWidth="1"/>
    <col min="468" max="468" width="7.7109375" customWidth="1"/>
    <col min="469" max="469" width="5.7109375" customWidth="1"/>
    <col min="470" max="470" width="19.7109375" customWidth="1"/>
    <col min="471" max="471" width="6" customWidth="1"/>
    <col min="715" max="715" width="0.28515625" customWidth="1"/>
    <col min="716" max="716" width="5.7109375" customWidth="1"/>
    <col min="717" max="717" width="20.5703125" customWidth="1"/>
    <col min="718" max="718" width="7.7109375" customWidth="1"/>
    <col min="719" max="719" width="5.7109375" customWidth="1"/>
    <col min="720" max="720" width="25" customWidth="1"/>
    <col min="721" max="721" width="7.7109375" customWidth="1"/>
    <col min="722" max="722" width="5.85546875" customWidth="1"/>
    <col min="723" max="723" width="24.140625" customWidth="1"/>
    <col min="724" max="724" width="7.7109375" customWidth="1"/>
    <col min="725" max="725" width="5.7109375" customWidth="1"/>
    <col min="726" max="726" width="19.7109375" customWidth="1"/>
    <col min="727" max="727" width="6" customWidth="1"/>
    <col min="971" max="971" width="0.28515625" customWidth="1"/>
    <col min="972" max="972" width="5.7109375" customWidth="1"/>
    <col min="973" max="973" width="20.5703125" customWidth="1"/>
    <col min="974" max="974" width="7.7109375" customWidth="1"/>
    <col min="975" max="975" width="5.7109375" customWidth="1"/>
    <col min="976" max="976" width="25" customWidth="1"/>
    <col min="977" max="977" width="7.7109375" customWidth="1"/>
    <col min="978" max="978" width="5.85546875" customWidth="1"/>
    <col min="979" max="979" width="24.140625" customWidth="1"/>
    <col min="980" max="980" width="7.7109375" customWidth="1"/>
    <col min="981" max="981" width="5.7109375" customWidth="1"/>
    <col min="982" max="982" width="19.7109375" customWidth="1"/>
    <col min="983" max="983" width="6" customWidth="1"/>
    <col min="1227" max="1227" width="0.28515625" customWidth="1"/>
    <col min="1228" max="1228" width="5.7109375" customWidth="1"/>
    <col min="1229" max="1229" width="20.5703125" customWidth="1"/>
    <col min="1230" max="1230" width="7.7109375" customWidth="1"/>
    <col min="1231" max="1231" width="5.7109375" customWidth="1"/>
    <col min="1232" max="1232" width="25" customWidth="1"/>
    <col min="1233" max="1233" width="7.7109375" customWidth="1"/>
    <col min="1234" max="1234" width="5.85546875" customWidth="1"/>
    <col min="1235" max="1235" width="24.140625" customWidth="1"/>
    <col min="1236" max="1236" width="7.7109375" customWidth="1"/>
    <col min="1237" max="1237" width="5.7109375" customWidth="1"/>
    <col min="1238" max="1238" width="19.7109375" customWidth="1"/>
    <col min="1239" max="1239" width="6" customWidth="1"/>
    <col min="1483" max="1483" width="0.28515625" customWidth="1"/>
    <col min="1484" max="1484" width="5.7109375" customWidth="1"/>
    <col min="1485" max="1485" width="20.5703125" customWidth="1"/>
    <col min="1486" max="1486" width="7.7109375" customWidth="1"/>
    <col min="1487" max="1487" width="5.7109375" customWidth="1"/>
    <col min="1488" max="1488" width="25" customWidth="1"/>
    <col min="1489" max="1489" width="7.7109375" customWidth="1"/>
    <col min="1490" max="1490" width="5.85546875" customWidth="1"/>
    <col min="1491" max="1491" width="24.140625" customWidth="1"/>
    <col min="1492" max="1492" width="7.7109375" customWidth="1"/>
    <col min="1493" max="1493" width="5.7109375" customWidth="1"/>
    <col min="1494" max="1494" width="19.7109375" customWidth="1"/>
    <col min="1495" max="1495" width="6" customWidth="1"/>
    <col min="1739" max="1739" width="0.28515625" customWidth="1"/>
    <col min="1740" max="1740" width="5.7109375" customWidth="1"/>
    <col min="1741" max="1741" width="20.5703125" customWidth="1"/>
    <col min="1742" max="1742" width="7.7109375" customWidth="1"/>
    <col min="1743" max="1743" width="5.7109375" customWidth="1"/>
    <col min="1744" max="1744" width="25" customWidth="1"/>
    <col min="1745" max="1745" width="7.7109375" customWidth="1"/>
    <col min="1746" max="1746" width="5.85546875" customWidth="1"/>
    <col min="1747" max="1747" width="24.140625" customWidth="1"/>
    <col min="1748" max="1748" width="7.7109375" customWidth="1"/>
    <col min="1749" max="1749" width="5.7109375" customWidth="1"/>
    <col min="1750" max="1750" width="19.7109375" customWidth="1"/>
    <col min="1751" max="1751" width="6" customWidth="1"/>
    <col min="1995" max="1995" width="0.28515625" customWidth="1"/>
    <col min="1996" max="1996" width="5.7109375" customWidth="1"/>
    <col min="1997" max="1997" width="20.5703125" customWidth="1"/>
    <col min="1998" max="1998" width="7.7109375" customWidth="1"/>
    <col min="1999" max="1999" width="5.7109375" customWidth="1"/>
    <col min="2000" max="2000" width="25" customWidth="1"/>
    <col min="2001" max="2001" width="7.7109375" customWidth="1"/>
    <col min="2002" max="2002" width="5.85546875" customWidth="1"/>
    <col min="2003" max="2003" width="24.140625" customWidth="1"/>
    <col min="2004" max="2004" width="7.7109375" customWidth="1"/>
    <col min="2005" max="2005" width="5.7109375" customWidth="1"/>
    <col min="2006" max="2006" width="19.7109375" customWidth="1"/>
    <col min="2007" max="2007" width="6" customWidth="1"/>
    <col min="2251" max="2251" width="0.28515625" customWidth="1"/>
    <col min="2252" max="2252" width="5.7109375" customWidth="1"/>
    <col min="2253" max="2253" width="20.5703125" customWidth="1"/>
    <col min="2254" max="2254" width="7.7109375" customWidth="1"/>
    <col min="2255" max="2255" width="5.7109375" customWidth="1"/>
    <col min="2256" max="2256" width="25" customWidth="1"/>
    <col min="2257" max="2257" width="7.7109375" customWidth="1"/>
    <col min="2258" max="2258" width="5.85546875" customWidth="1"/>
    <col min="2259" max="2259" width="24.140625" customWidth="1"/>
    <col min="2260" max="2260" width="7.7109375" customWidth="1"/>
    <col min="2261" max="2261" width="5.7109375" customWidth="1"/>
    <col min="2262" max="2262" width="19.7109375" customWidth="1"/>
    <col min="2263" max="2263" width="6" customWidth="1"/>
    <col min="2507" max="2507" width="0.28515625" customWidth="1"/>
    <col min="2508" max="2508" width="5.7109375" customWidth="1"/>
    <col min="2509" max="2509" width="20.5703125" customWidth="1"/>
    <col min="2510" max="2510" width="7.7109375" customWidth="1"/>
    <col min="2511" max="2511" width="5.7109375" customWidth="1"/>
    <col min="2512" max="2512" width="25" customWidth="1"/>
    <col min="2513" max="2513" width="7.7109375" customWidth="1"/>
    <col min="2514" max="2514" width="5.85546875" customWidth="1"/>
    <col min="2515" max="2515" width="24.140625" customWidth="1"/>
    <col min="2516" max="2516" width="7.7109375" customWidth="1"/>
    <col min="2517" max="2517" width="5.7109375" customWidth="1"/>
    <col min="2518" max="2518" width="19.7109375" customWidth="1"/>
    <col min="2519" max="2519" width="6" customWidth="1"/>
    <col min="2763" max="2763" width="0.28515625" customWidth="1"/>
    <col min="2764" max="2764" width="5.7109375" customWidth="1"/>
    <col min="2765" max="2765" width="20.5703125" customWidth="1"/>
    <col min="2766" max="2766" width="7.7109375" customWidth="1"/>
    <col min="2767" max="2767" width="5.7109375" customWidth="1"/>
    <col min="2768" max="2768" width="25" customWidth="1"/>
    <col min="2769" max="2769" width="7.7109375" customWidth="1"/>
    <col min="2770" max="2770" width="5.85546875" customWidth="1"/>
    <col min="2771" max="2771" width="24.140625" customWidth="1"/>
    <col min="2772" max="2772" width="7.7109375" customWidth="1"/>
    <col min="2773" max="2773" width="5.7109375" customWidth="1"/>
    <col min="2774" max="2774" width="19.7109375" customWidth="1"/>
    <col min="2775" max="2775" width="6" customWidth="1"/>
    <col min="3019" max="3019" width="0.28515625" customWidth="1"/>
    <col min="3020" max="3020" width="5.7109375" customWidth="1"/>
    <col min="3021" max="3021" width="20.5703125" customWidth="1"/>
    <col min="3022" max="3022" width="7.7109375" customWidth="1"/>
    <col min="3023" max="3023" width="5.7109375" customWidth="1"/>
    <col min="3024" max="3024" width="25" customWidth="1"/>
    <col min="3025" max="3025" width="7.7109375" customWidth="1"/>
    <col min="3026" max="3026" width="5.85546875" customWidth="1"/>
    <col min="3027" max="3027" width="24.140625" customWidth="1"/>
    <col min="3028" max="3028" width="7.7109375" customWidth="1"/>
    <col min="3029" max="3029" width="5.7109375" customWidth="1"/>
    <col min="3030" max="3030" width="19.7109375" customWidth="1"/>
    <col min="3031" max="3031" width="6" customWidth="1"/>
    <col min="3275" max="3275" width="0.28515625" customWidth="1"/>
    <col min="3276" max="3276" width="5.7109375" customWidth="1"/>
    <col min="3277" max="3277" width="20.5703125" customWidth="1"/>
    <col min="3278" max="3278" width="7.7109375" customWidth="1"/>
    <col min="3279" max="3279" width="5.7109375" customWidth="1"/>
    <col min="3280" max="3280" width="25" customWidth="1"/>
    <col min="3281" max="3281" width="7.7109375" customWidth="1"/>
    <col min="3282" max="3282" width="5.85546875" customWidth="1"/>
    <col min="3283" max="3283" width="24.140625" customWidth="1"/>
    <col min="3284" max="3284" width="7.7109375" customWidth="1"/>
    <col min="3285" max="3285" width="5.7109375" customWidth="1"/>
    <col min="3286" max="3286" width="19.7109375" customWidth="1"/>
    <col min="3287" max="3287" width="6" customWidth="1"/>
    <col min="3531" max="3531" width="0.28515625" customWidth="1"/>
    <col min="3532" max="3532" width="5.7109375" customWidth="1"/>
    <col min="3533" max="3533" width="20.5703125" customWidth="1"/>
    <col min="3534" max="3534" width="7.7109375" customWidth="1"/>
    <col min="3535" max="3535" width="5.7109375" customWidth="1"/>
    <col min="3536" max="3536" width="25" customWidth="1"/>
    <col min="3537" max="3537" width="7.7109375" customWidth="1"/>
    <col min="3538" max="3538" width="5.85546875" customWidth="1"/>
    <col min="3539" max="3539" width="24.140625" customWidth="1"/>
    <col min="3540" max="3540" width="7.7109375" customWidth="1"/>
    <col min="3541" max="3541" width="5.7109375" customWidth="1"/>
    <col min="3542" max="3542" width="19.7109375" customWidth="1"/>
    <col min="3543" max="3543" width="6" customWidth="1"/>
    <col min="3787" max="3787" width="0.28515625" customWidth="1"/>
    <col min="3788" max="3788" width="5.7109375" customWidth="1"/>
    <col min="3789" max="3789" width="20.5703125" customWidth="1"/>
    <col min="3790" max="3790" width="7.7109375" customWidth="1"/>
    <col min="3791" max="3791" width="5.7109375" customWidth="1"/>
    <col min="3792" max="3792" width="25" customWidth="1"/>
    <col min="3793" max="3793" width="7.7109375" customWidth="1"/>
    <col min="3794" max="3794" width="5.85546875" customWidth="1"/>
    <col min="3795" max="3795" width="24.140625" customWidth="1"/>
    <col min="3796" max="3796" width="7.7109375" customWidth="1"/>
    <col min="3797" max="3797" width="5.7109375" customWidth="1"/>
    <col min="3798" max="3798" width="19.7109375" customWidth="1"/>
    <col min="3799" max="3799" width="6" customWidth="1"/>
    <col min="4043" max="4043" width="0.28515625" customWidth="1"/>
    <col min="4044" max="4044" width="5.7109375" customWidth="1"/>
    <col min="4045" max="4045" width="20.5703125" customWidth="1"/>
    <col min="4046" max="4046" width="7.7109375" customWidth="1"/>
    <col min="4047" max="4047" width="5.7109375" customWidth="1"/>
    <col min="4048" max="4048" width="25" customWidth="1"/>
    <col min="4049" max="4049" width="7.7109375" customWidth="1"/>
    <col min="4050" max="4050" width="5.85546875" customWidth="1"/>
    <col min="4051" max="4051" width="24.140625" customWidth="1"/>
    <col min="4052" max="4052" width="7.7109375" customWidth="1"/>
    <col min="4053" max="4053" width="5.7109375" customWidth="1"/>
    <col min="4054" max="4054" width="19.7109375" customWidth="1"/>
    <col min="4055" max="4055" width="6" customWidth="1"/>
    <col min="4299" max="4299" width="0.28515625" customWidth="1"/>
    <col min="4300" max="4300" width="5.7109375" customWidth="1"/>
    <col min="4301" max="4301" width="20.5703125" customWidth="1"/>
    <col min="4302" max="4302" width="7.7109375" customWidth="1"/>
    <col min="4303" max="4303" width="5.7109375" customWidth="1"/>
    <col min="4304" max="4304" width="25" customWidth="1"/>
    <col min="4305" max="4305" width="7.7109375" customWidth="1"/>
    <col min="4306" max="4306" width="5.85546875" customWidth="1"/>
    <col min="4307" max="4307" width="24.140625" customWidth="1"/>
    <col min="4308" max="4308" width="7.7109375" customWidth="1"/>
    <col min="4309" max="4309" width="5.7109375" customWidth="1"/>
    <col min="4310" max="4310" width="19.7109375" customWidth="1"/>
    <col min="4311" max="4311" width="6" customWidth="1"/>
    <col min="4555" max="4555" width="0.28515625" customWidth="1"/>
    <col min="4556" max="4556" width="5.7109375" customWidth="1"/>
    <col min="4557" max="4557" width="20.5703125" customWidth="1"/>
    <col min="4558" max="4558" width="7.7109375" customWidth="1"/>
    <col min="4559" max="4559" width="5.7109375" customWidth="1"/>
    <col min="4560" max="4560" width="25" customWidth="1"/>
    <col min="4561" max="4561" width="7.7109375" customWidth="1"/>
    <col min="4562" max="4562" width="5.85546875" customWidth="1"/>
    <col min="4563" max="4563" width="24.140625" customWidth="1"/>
    <col min="4564" max="4564" width="7.7109375" customWidth="1"/>
    <col min="4565" max="4565" width="5.7109375" customWidth="1"/>
    <col min="4566" max="4566" width="19.7109375" customWidth="1"/>
    <col min="4567" max="4567" width="6" customWidth="1"/>
    <col min="4811" max="4811" width="0.28515625" customWidth="1"/>
    <col min="4812" max="4812" width="5.7109375" customWidth="1"/>
    <col min="4813" max="4813" width="20.5703125" customWidth="1"/>
    <col min="4814" max="4814" width="7.7109375" customWidth="1"/>
    <col min="4815" max="4815" width="5.7109375" customWidth="1"/>
    <col min="4816" max="4816" width="25" customWidth="1"/>
    <col min="4817" max="4817" width="7.7109375" customWidth="1"/>
    <col min="4818" max="4818" width="5.85546875" customWidth="1"/>
    <col min="4819" max="4819" width="24.140625" customWidth="1"/>
    <col min="4820" max="4820" width="7.7109375" customWidth="1"/>
    <col min="4821" max="4821" width="5.7109375" customWidth="1"/>
    <col min="4822" max="4822" width="19.7109375" customWidth="1"/>
    <col min="4823" max="4823" width="6" customWidth="1"/>
    <col min="5067" max="5067" width="0.28515625" customWidth="1"/>
    <col min="5068" max="5068" width="5.7109375" customWidth="1"/>
    <col min="5069" max="5069" width="20.5703125" customWidth="1"/>
    <col min="5070" max="5070" width="7.7109375" customWidth="1"/>
    <col min="5071" max="5071" width="5.7109375" customWidth="1"/>
    <col min="5072" max="5072" width="25" customWidth="1"/>
    <col min="5073" max="5073" width="7.7109375" customWidth="1"/>
    <col min="5074" max="5074" width="5.85546875" customWidth="1"/>
    <col min="5075" max="5075" width="24.140625" customWidth="1"/>
    <col min="5076" max="5076" width="7.7109375" customWidth="1"/>
    <col min="5077" max="5077" width="5.7109375" customWidth="1"/>
    <col min="5078" max="5078" width="19.7109375" customWidth="1"/>
    <col min="5079" max="5079" width="6" customWidth="1"/>
    <col min="5323" max="5323" width="0.28515625" customWidth="1"/>
    <col min="5324" max="5324" width="5.7109375" customWidth="1"/>
    <col min="5325" max="5325" width="20.5703125" customWidth="1"/>
    <col min="5326" max="5326" width="7.7109375" customWidth="1"/>
    <col min="5327" max="5327" width="5.7109375" customWidth="1"/>
    <col min="5328" max="5328" width="25" customWidth="1"/>
    <col min="5329" max="5329" width="7.7109375" customWidth="1"/>
    <col min="5330" max="5330" width="5.85546875" customWidth="1"/>
    <col min="5331" max="5331" width="24.140625" customWidth="1"/>
    <col min="5332" max="5332" width="7.7109375" customWidth="1"/>
    <col min="5333" max="5333" width="5.7109375" customWidth="1"/>
    <col min="5334" max="5334" width="19.7109375" customWidth="1"/>
    <col min="5335" max="5335" width="6" customWidth="1"/>
    <col min="5579" max="5579" width="0.28515625" customWidth="1"/>
    <col min="5580" max="5580" width="5.7109375" customWidth="1"/>
    <col min="5581" max="5581" width="20.5703125" customWidth="1"/>
    <col min="5582" max="5582" width="7.7109375" customWidth="1"/>
    <col min="5583" max="5583" width="5.7109375" customWidth="1"/>
    <col min="5584" max="5584" width="25" customWidth="1"/>
    <col min="5585" max="5585" width="7.7109375" customWidth="1"/>
    <col min="5586" max="5586" width="5.85546875" customWidth="1"/>
    <col min="5587" max="5587" width="24.140625" customWidth="1"/>
    <col min="5588" max="5588" width="7.7109375" customWidth="1"/>
    <col min="5589" max="5589" width="5.7109375" customWidth="1"/>
    <col min="5590" max="5590" width="19.7109375" customWidth="1"/>
    <col min="5591" max="5591" width="6" customWidth="1"/>
    <col min="5835" max="5835" width="0.28515625" customWidth="1"/>
    <col min="5836" max="5836" width="5.7109375" customWidth="1"/>
    <col min="5837" max="5837" width="20.5703125" customWidth="1"/>
    <col min="5838" max="5838" width="7.7109375" customWidth="1"/>
    <col min="5839" max="5839" width="5.7109375" customWidth="1"/>
    <col min="5840" max="5840" width="25" customWidth="1"/>
    <col min="5841" max="5841" width="7.7109375" customWidth="1"/>
    <col min="5842" max="5842" width="5.85546875" customWidth="1"/>
    <col min="5843" max="5843" width="24.140625" customWidth="1"/>
    <col min="5844" max="5844" width="7.7109375" customWidth="1"/>
    <col min="5845" max="5845" width="5.7109375" customWidth="1"/>
    <col min="5846" max="5846" width="19.7109375" customWidth="1"/>
    <col min="5847" max="5847" width="6" customWidth="1"/>
    <col min="6091" max="6091" width="0.28515625" customWidth="1"/>
    <col min="6092" max="6092" width="5.7109375" customWidth="1"/>
    <col min="6093" max="6093" width="20.5703125" customWidth="1"/>
    <col min="6094" max="6094" width="7.7109375" customWidth="1"/>
    <col min="6095" max="6095" width="5.7109375" customWidth="1"/>
    <col min="6096" max="6096" width="25" customWidth="1"/>
    <col min="6097" max="6097" width="7.7109375" customWidth="1"/>
    <col min="6098" max="6098" width="5.85546875" customWidth="1"/>
    <col min="6099" max="6099" width="24.140625" customWidth="1"/>
    <col min="6100" max="6100" width="7.7109375" customWidth="1"/>
    <col min="6101" max="6101" width="5.7109375" customWidth="1"/>
    <col min="6102" max="6102" width="19.7109375" customWidth="1"/>
    <col min="6103" max="6103" width="6" customWidth="1"/>
    <col min="6347" max="6347" width="0.28515625" customWidth="1"/>
    <col min="6348" max="6348" width="5.7109375" customWidth="1"/>
    <col min="6349" max="6349" width="20.5703125" customWidth="1"/>
    <col min="6350" max="6350" width="7.7109375" customWidth="1"/>
    <col min="6351" max="6351" width="5.7109375" customWidth="1"/>
    <col min="6352" max="6352" width="25" customWidth="1"/>
    <col min="6353" max="6353" width="7.7109375" customWidth="1"/>
    <col min="6354" max="6354" width="5.85546875" customWidth="1"/>
    <col min="6355" max="6355" width="24.140625" customWidth="1"/>
    <col min="6356" max="6356" width="7.7109375" customWidth="1"/>
    <col min="6357" max="6357" width="5.7109375" customWidth="1"/>
    <col min="6358" max="6358" width="19.7109375" customWidth="1"/>
    <col min="6359" max="6359" width="6" customWidth="1"/>
    <col min="6603" max="6603" width="0.28515625" customWidth="1"/>
    <col min="6604" max="6604" width="5.7109375" customWidth="1"/>
    <col min="6605" max="6605" width="20.5703125" customWidth="1"/>
    <col min="6606" max="6606" width="7.7109375" customWidth="1"/>
    <col min="6607" max="6607" width="5.7109375" customWidth="1"/>
    <col min="6608" max="6608" width="25" customWidth="1"/>
    <col min="6609" max="6609" width="7.7109375" customWidth="1"/>
    <col min="6610" max="6610" width="5.85546875" customWidth="1"/>
    <col min="6611" max="6611" width="24.140625" customWidth="1"/>
    <col min="6612" max="6612" width="7.7109375" customWidth="1"/>
    <col min="6613" max="6613" width="5.7109375" customWidth="1"/>
    <col min="6614" max="6614" width="19.7109375" customWidth="1"/>
    <col min="6615" max="6615" width="6" customWidth="1"/>
    <col min="6859" max="6859" width="0.28515625" customWidth="1"/>
    <col min="6860" max="6860" width="5.7109375" customWidth="1"/>
    <col min="6861" max="6861" width="20.5703125" customWidth="1"/>
    <col min="6862" max="6862" width="7.7109375" customWidth="1"/>
    <col min="6863" max="6863" width="5.7109375" customWidth="1"/>
    <col min="6864" max="6864" width="25" customWidth="1"/>
    <col min="6865" max="6865" width="7.7109375" customWidth="1"/>
    <col min="6866" max="6866" width="5.85546875" customWidth="1"/>
    <col min="6867" max="6867" width="24.140625" customWidth="1"/>
    <col min="6868" max="6868" width="7.7109375" customWidth="1"/>
    <col min="6869" max="6869" width="5.7109375" customWidth="1"/>
    <col min="6870" max="6870" width="19.7109375" customWidth="1"/>
    <col min="6871" max="6871" width="6" customWidth="1"/>
    <col min="7115" max="7115" width="0.28515625" customWidth="1"/>
    <col min="7116" max="7116" width="5.7109375" customWidth="1"/>
    <col min="7117" max="7117" width="20.5703125" customWidth="1"/>
    <col min="7118" max="7118" width="7.7109375" customWidth="1"/>
    <col min="7119" max="7119" width="5.7109375" customWidth="1"/>
    <col min="7120" max="7120" width="25" customWidth="1"/>
    <col min="7121" max="7121" width="7.7109375" customWidth="1"/>
    <col min="7122" max="7122" width="5.85546875" customWidth="1"/>
    <col min="7123" max="7123" width="24.140625" customWidth="1"/>
    <col min="7124" max="7124" width="7.7109375" customWidth="1"/>
    <col min="7125" max="7125" width="5.7109375" customWidth="1"/>
    <col min="7126" max="7126" width="19.7109375" customWidth="1"/>
    <col min="7127" max="7127" width="6" customWidth="1"/>
    <col min="7371" max="7371" width="0.28515625" customWidth="1"/>
    <col min="7372" max="7372" width="5.7109375" customWidth="1"/>
    <col min="7373" max="7373" width="20.5703125" customWidth="1"/>
    <col min="7374" max="7374" width="7.7109375" customWidth="1"/>
    <col min="7375" max="7375" width="5.7109375" customWidth="1"/>
    <col min="7376" max="7376" width="25" customWidth="1"/>
    <col min="7377" max="7377" width="7.7109375" customWidth="1"/>
    <col min="7378" max="7378" width="5.85546875" customWidth="1"/>
    <col min="7379" max="7379" width="24.140625" customWidth="1"/>
    <col min="7380" max="7380" width="7.7109375" customWidth="1"/>
    <col min="7381" max="7381" width="5.7109375" customWidth="1"/>
    <col min="7382" max="7382" width="19.7109375" customWidth="1"/>
    <col min="7383" max="7383" width="6" customWidth="1"/>
    <col min="7627" max="7627" width="0.28515625" customWidth="1"/>
    <col min="7628" max="7628" width="5.7109375" customWidth="1"/>
    <col min="7629" max="7629" width="20.5703125" customWidth="1"/>
    <col min="7630" max="7630" width="7.7109375" customWidth="1"/>
    <col min="7631" max="7631" width="5.7109375" customWidth="1"/>
    <col min="7632" max="7632" width="25" customWidth="1"/>
    <col min="7633" max="7633" width="7.7109375" customWidth="1"/>
    <col min="7634" max="7634" width="5.85546875" customWidth="1"/>
    <col min="7635" max="7635" width="24.140625" customWidth="1"/>
    <col min="7636" max="7636" width="7.7109375" customWidth="1"/>
    <col min="7637" max="7637" width="5.7109375" customWidth="1"/>
    <col min="7638" max="7638" width="19.7109375" customWidth="1"/>
    <col min="7639" max="7639" width="6" customWidth="1"/>
    <col min="7883" max="7883" width="0.28515625" customWidth="1"/>
    <col min="7884" max="7884" width="5.7109375" customWidth="1"/>
    <col min="7885" max="7885" width="20.5703125" customWidth="1"/>
    <col min="7886" max="7886" width="7.7109375" customWidth="1"/>
    <col min="7887" max="7887" width="5.7109375" customWidth="1"/>
    <col min="7888" max="7888" width="25" customWidth="1"/>
    <col min="7889" max="7889" width="7.7109375" customWidth="1"/>
    <col min="7890" max="7890" width="5.85546875" customWidth="1"/>
    <col min="7891" max="7891" width="24.140625" customWidth="1"/>
    <col min="7892" max="7892" width="7.7109375" customWidth="1"/>
    <col min="7893" max="7893" width="5.7109375" customWidth="1"/>
    <col min="7894" max="7894" width="19.7109375" customWidth="1"/>
    <col min="7895" max="7895" width="6" customWidth="1"/>
    <col min="8139" max="8139" width="0.28515625" customWidth="1"/>
    <col min="8140" max="8140" width="5.7109375" customWidth="1"/>
    <col min="8141" max="8141" width="20.5703125" customWidth="1"/>
    <col min="8142" max="8142" width="7.7109375" customWidth="1"/>
    <col min="8143" max="8143" width="5.7109375" customWidth="1"/>
    <col min="8144" max="8144" width="25" customWidth="1"/>
    <col min="8145" max="8145" width="7.7109375" customWidth="1"/>
    <col min="8146" max="8146" width="5.85546875" customWidth="1"/>
    <col min="8147" max="8147" width="24.140625" customWidth="1"/>
    <col min="8148" max="8148" width="7.7109375" customWidth="1"/>
    <col min="8149" max="8149" width="5.7109375" customWidth="1"/>
    <col min="8150" max="8150" width="19.7109375" customWidth="1"/>
    <col min="8151" max="8151" width="6" customWidth="1"/>
    <col min="8395" max="8395" width="0.28515625" customWidth="1"/>
    <col min="8396" max="8396" width="5.7109375" customWidth="1"/>
    <col min="8397" max="8397" width="20.5703125" customWidth="1"/>
    <col min="8398" max="8398" width="7.7109375" customWidth="1"/>
    <col min="8399" max="8399" width="5.7109375" customWidth="1"/>
    <col min="8400" max="8400" width="25" customWidth="1"/>
    <col min="8401" max="8401" width="7.7109375" customWidth="1"/>
    <col min="8402" max="8402" width="5.85546875" customWidth="1"/>
    <col min="8403" max="8403" width="24.140625" customWidth="1"/>
    <col min="8404" max="8404" width="7.7109375" customWidth="1"/>
    <col min="8405" max="8405" width="5.7109375" customWidth="1"/>
    <col min="8406" max="8406" width="19.7109375" customWidth="1"/>
    <col min="8407" max="8407" width="6" customWidth="1"/>
    <col min="8651" max="8651" width="0.28515625" customWidth="1"/>
    <col min="8652" max="8652" width="5.7109375" customWidth="1"/>
    <col min="8653" max="8653" width="20.5703125" customWidth="1"/>
    <col min="8654" max="8654" width="7.7109375" customWidth="1"/>
    <col min="8655" max="8655" width="5.7109375" customWidth="1"/>
    <col min="8656" max="8656" width="25" customWidth="1"/>
    <col min="8657" max="8657" width="7.7109375" customWidth="1"/>
    <col min="8658" max="8658" width="5.85546875" customWidth="1"/>
    <col min="8659" max="8659" width="24.140625" customWidth="1"/>
    <col min="8660" max="8660" width="7.7109375" customWidth="1"/>
    <col min="8661" max="8661" width="5.7109375" customWidth="1"/>
    <col min="8662" max="8662" width="19.7109375" customWidth="1"/>
    <col min="8663" max="8663" width="6" customWidth="1"/>
    <col min="8907" max="8907" width="0.28515625" customWidth="1"/>
    <col min="8908" max="8908" width="5.7109375" customWidth="1"/>
    <col min="8909" max="8909" width="20.5703125" customWidth="1"/>
    <col min="8910" max="8910" width="7.7109375" customWidth="1"/>
    <col min="8911" max="8911" width="5.7109375" customWidth="1"/>
    <col min="8912" max="8912" width="25" customWidth="1"/>
    <col min="8913" max="8913" width="7.7109375" customWidth="1"/>
    <col min="8914" max="8914" width="5.85546875" customWidth="1"/>
    <col min="8915" max="8915" width="24.140625" customWidth="1"/>
    <col min="8916" max="8916" width="7.7109375" customWidth="1"/>
    <col min="8917" max="8917" width="5.7109375" customWidth="1"/>
    <col min="8918" max="8918" width="19.7109375" customWidth="1"/>
    <col min="8919" max="8919" width="6" customWidth="1"/>
    <col min="9163" max="9163" width="0.28515625" customWidth="1"/>
    <col min="9164" max="9164" width="5.7109375" customWidth="1"/>
    <col min="9165" max="9165" width="20.5703125" customWidth="1"/>
    <col min="9166" max="9166" width="7.7109375" customWidth="1"/>
    <col min="9167" max="9167" width="5.7109375" customWidth="1"/>
    <col min="9168" max="9168" width="25" customWidth="1"/>
    <col min="9169" max="9169" width="7.7109375" customWidth="1"/>
    <col min="9170" max="9170" width="5.85546875" customWidth="1"/>
    <col min="9171" max="9171" width="24.140625" customWidth="1"/>
    <col min="9172" max="9172" width="7.7109375" customWidth="1"/>
    <col min="9173" max="9173" width="5.7109375" customWidth="1"/>
    <col min="9174" max="9174" width="19.7109375" customWidth="1"/>
    <col min="9175" max="9175" width="6" customWidth="1"/>
    <col min="9419" max="9419" width="0.28515625" customWidth="1"/>
    <col min="9420" max="9420" width="5.7109375" customWidth="1"/>
    <col min="9421" max="9421" width="20.5703125" customWidth="1"/>
    <col min="9422" max="9422" width="7.7109375" customWidth="1"/>
    <col min="9423" max="9423" width="5.7109375" customWidth="1"/>
    <col min="9424" max="9424" width="25" customWidth="1"/>
    <col min="9425" max="9425" width="7.7109375" customWidth="1"/>
    <col min="9426" max="9426" width="5.85546875" customWidth="1"/>
    <col min="9427" max="9427" width="24.140625" customWidth="1"/>
    <col min="9428" max="9428" width="7.7109375" customWidth="1"/>
    <col min="9429" max="9429" width="5.7109375" customWidth="1"/>
    <col min="9430" max="9430" width="19.7109375" customWidth="1"/>
    <col min="9431" max="9431" width="6" customWidth="1"/>
    <col min="9675" max="9675" width="0.28515625" customWidth="1"/>
    <col min="9676" max="9676" width="5.7109375" customWidth="1"/>
    <col min="9677" max="9677" width="20.5703125" customWidth="1"/>
    <col min="9678" max="9678" width="7.7109375" customWidth="1"/>
    <col min="9679" max="9679" width="5.7109375" customWidth="1"/>
    <col min="9680" max="9680" width="25" customWidth="1"/>
    <col min="9681" max="9681" width="7.7109375" customWidth="1"/>
    <col min="9682" max="9682" width="5.85546875" customWidth="1"/>
    <col min="9683" max="9683" width="24.140625" customWidth="1"/>
    <col min="9684" max="9684" width="7.7109375" customWidth="1"/>
    <col min="9685" max="9685" width="5.7109375" customWidth="1"/>
    <col min="9686" max="9686" width="19.7109375" customWidth="1"/>
    <col min="9687" max="9687" width="6" customWidth="1"/>
    <col min="9931" max="9931" width="0.28515625" customWidth="1"/>
    <col min="9932" max="9932" width="5.7109375" customWidth="1"/>
    <col min="9933" max="9933" width="20.5703125" customWidth="1"/>
    <col min="9934" max="9934" width="7.7109375" customWidth="1"/>
    <col min="9935" max="9935" width="5.7109375" customWidth="1"/>
    <col min="9936" max="9936" width="25" customWidth="1"/>
    <col min="9937" max="9937" width="7.7109375" customWidth="1"/>
    <col min="9938" max="9938" width="5.85546875" customWidth="1"/>
    <col min="9939" max="9939" width="24.140625" customWidth="1"/>
    <col min="9940" max="9940" width="7.7109375" customWidth="1"/>
    <col min="9941" max="9941" width="5.7109375" customWidth="1"/>
    <col min="9942" max="9942" width="19.7109375" customWidth="1"/>
    <col min="9943" max="9943" width="6" customWidth="1"/>
    <col min="10187" max="10187" width="0.28515625" customWidth="1"/>
    <col min="10188" max="10188" width="5.7109375" customWidth="1"/>
    <col min="10189" max="10189" width="20.5703125" customWidth="1"/>
    <col min="10190" max="10190" width="7.7109375" customWidth="1"/>
    <col min="10191" max="10191" width="5.7109375" customWidth="1"/>
    <col min="10192" max="10192" width="25" customWidth="1"/>
    <col min="10193" max="10193" width="7.7109375" customWidth="1"/>
    <col min="10194" max="10194" width="5.85546875" customWidth="1"/>
    <col min="10195" max="10195" width="24.140625" customWidth="1"/>
    <col min="10196" max="10196" width="7.7109375" customWidth="1"/>
    <col min="10197" max="10197" width="5.7109375" customWidth="1"/>
    <col min="10198" max="10198" width="19.7109375" customWidth="1"/>
    <col min="10199" max="10199" width="6" customWidth="1"/>
    <col min="10443" max="10443" width="0.28515625" customWidth="1"/>
    <col min="10444" max="10444" width="5.7109375" customWidth="1"/>
    <col min="10445" max="10445" width="20.5703125" customWidth="1"/>
    <col min="10446" max="10446" width="7.7109375" customWidth="1"/>
    <col min="10447" max="10447" width="5.7109375" customWidth="1"/>
    <col min="10448" max="10448" width="25" customWidth="1"/>
    <col min="10449" max="10449" width="7.7109375" customWidth="1"/>
    <col min="10450" max="10450" width="5.85546875" customWidth="1"/>
    <col min="10451" max="10451" width="24.140625" customWidth="1"/>
    <col min="10452" max="10452" width="7.7109375" customWidth="1"/>
    <col min="10453" max="10453" width="5.7109375" customWidth="1"/>
    <col min="10454" max="10454" width="19.7109375" customWidth="1"/>
    <col min="10455" max="10455" width="6" customWidth="1"/>
    <col min="10699" max="10699" width="0.28515625" customWidth="1"/>
    <col min="10700" max="10700" width="5.7109375" customWidth="1"/>
    <col min="10701" max="10701" width="20.5703125" customWidth="1"/>
    <col min="10702" max="10702" width="7.7109375" customWidth="1"/>
    <col min="10703" max="10703" width="5.7109375" customWidth="1"/>
    <col min="10704" max="10704" width="25" customWidth="1"/>
    <col min="10705" max="10705" width="7.7109375" customWidth="1"/>
    <col min="10706" max="10706" width="5.85546875" customWidth="1"/>
    <col min="10707" max="10707" width="24.140625" customWidth="1"/>
    <col min="10708" max="10708" width="7.7109375" customWidth="1"/>
    <col min="10709" max="10709" width="5.7109375" customWidth="1"/>
    <col min="10710" max="10710" width="19.7109375" customWidth="1"/>
    <col min="10711" max="10711" width="6" customWidth="1"/>
    <col min="10955" max="10955" width="0.28515625" customWidth="1"/>
    <col min="10956" max="10956" width="5.7109375" customWidth="1"/>
    <col min="10957" max="10957" width="20.5703125" customWidth="1"/>
    <col min="10958" max="10958" width="7.7109375" customWidth="1"/>
    <col min="10959" max="10959" width="5.7109375" customWidth="1"/>
    <col min="10960" max="10960" width="25" customWidth="1"/>
    <col min="10961" max="10961" width="7.7109375" customWidth="1"/>
    <col min="10962" max="10962" width="5.85546875" customWidth="1"/>
    <col min="10963" max="10963" width="24.140625" customWidth="1"/>
    <col min="10964" max="10964" width="7.7109375" customWidth="1"/>
    <col min="10965" max="10965" width="5.7109375" customWidth="1"/>
    <col min="10966" max="10966" width="19.7109375" customWidth="1"/>
    <col min="10967" max="10967" width="6" customWidth="1"/>
    <col min="11211" max="11211" width="0.28515625" customWidth="1"/>
    <col min="11212" max="11212" width="5.7109375" customWidth="1"/>
    <col min="11213" max="11213" width="20.5703125" customWidth="1"/>
    <col min="11214" max="11214" width="7.7109375" customWidth="1"/>
    <col min="11215" max="11215" width="5.7109375" customWidth="1"/>
    <col min="11216" max="11216" width="25" customWidth="1"/>
    <col min="11217" max="11217" width="7.7109375" customWidth="1"/>
    <col min="11218" max="11218" width="5.85546875" customWidth="1"/>
    <col min="11219" max="11219" width="24.140625" customWidth="1"/>
    <col min="11220" max="11220" width="7.7109375" customWidth="1"/>
    <col min="11221" max="11221" width="5.7109375" customWidth="1"/>
    <col min="11222" max="11222" width="19.7109375" customWidth="1"/>
    <col min="11223" max="11223" width="6" customWidth="1"/>
    <col min="11467" max="11467" width="0.28515625" customWidth="1"/>
    <col min="11468" max="11468" width="5.7109375" customWidth="1"/>
    <col min="11469" max="11469" width="20.5703125" customWidth="1"/>
    <col min="11470" max="11470" width="7.7109375" customWidth="1"/>
    <col min="11471" max="11471" width="5.7109375" customWidth="1"/>
    <col min="11472" max="11472" width="25" customWidth="1"/>
    <col min="11473" max="11473" width="7.7109375" customWidth="1"/>
    <col min="11474" max="11474" width="5.85546875" customWidth="1"/>
    <col min="11475" max="11475" width="24.140625" customWidth="1"/>
    <col min="11476" max="11476" width="7.7109375" customWidth="1"/>
    <col min="11477" max="11477" width="5.7109375" customWidth="1"/>
    <col min="11478" max="11478" width="19.7109375" customWidth="1"/>
    <col min="11479" max="11479" width="6" customWidth="1"/>
    <col min="11723" max="11723" width="0.28515625" customWidth="1"/>
    <col min="11724" max="11724" width="5.7109375" customWidth="1"/>
    <col min="11725" max="11725" width="20.5703125" customWidth="1"/>
    <col min="11726" max="11726" width="7.7109375" customWidth="1"/>
    <col min="11727" max="11727" width="5.7109375" customWidth="1"/>
    <col min="11728" max="11728" width="25" customWidth="1"/>
    <col min="11729" max="11729" width="7.7109375" customWidth="1"/>
    <col min="11730" max="11730" width="5.85546875" customWidth="1"/>
    <col min="11731" max="11731" width="24.140625" customWidth="1"/>
    <col min="11732" max="11732" width="7.7109375" customWidth="1"/>
    <col min="11733" max="11733" width="5.7109375" customWidth="1"/>
    <col min="11734" max="11734" width="19.7109375" customWidth="1"/>
    <col min="11735" max="11735" width="6" customWidth="1"/>
    <col min="11979" max="11979" width="0.28515625" customWidth="1"/>
    <col min="11980" max="11980" width="5.7109375" customWidth="1"/>
    <col min="11981" max="11981" width="20.5703125" customWidth="1"/>
    <col min="11982" max="11982" width="7.7109375" customWidth="1"/>
    <col min="11983" max="11983" width="5.7109375" customWidth="1"/>
    <col min="11984" max="11984" width="25" customWidth="1"/>
    <col min="11985" max="11985" width="7.7109375" customWidth="1"/>
    <col min="11986" max="11986" width="5.85546875" customWidth="1"/>
    <col min="11987" max="11987" width="24.140625" customWidth="1"/>
    <col min="11988" max="11988" width="7.7109375" customWidth="1"/>
    <col min="11989" max="11989" width="5.7109375" customWidth="1"/>
    <col min="11990" max="11990" width="19.7109375" customWidth="1"/>
    <col min="11991" max="11991" width="6" customWidth="1"/>
    <col min="12235" max="12235" width="0.28515625" customWidth="1"/>
    <col min="12236" max="12236" width="5.7109375" customWidth="1"/>
    <col min="12237" max="12237" width="20.5703125" customWidth="1"/>
    <col min="12238" max="12238" width="7.7109375" customWidth="1"/>
    <col min="12239" max="12239" width="5.7109375" customWidth="1"/>
    <col min="12240" max="12240" width="25" customWidth="1"/>
    <col min="12241" max="12241" width="7.7109375" customWidth="1"/>
    <col min="12242" max="12242" width="5.85546875" customWidth="1"/>
    <col min="12243" max="12243" width="24.140625" customWidth="1"/>
    <col min="12244" max="12244" width="7.7109375" customWidth="1"/>
    <col min="12245" max="12245" width="5.7109375" customWidth="1"/>
    <col min="12246" max="12246" width="19.7109375" customWidth="1"/>
    <col min="12247" max="12247" width="6" customWidth="1"/>
    <col min="12491" max="12491" width="0.28515625" customWidth="1"/>
    <col min="12492" max="12492" width="5.7109375" customWidth="1"/>
    <col min="12493" max="12493" width="20.5703125" customWidth="1"/>
    <col min="12494" max="12494" width="7.7109375" customWidth="1"/>
    <col min="12495" max="12495" width="5.7109375" customWidth="1"/>
    <col min="12496" max="12496" width="25" customWidth="1"/>
    <col min="12497" max="12497" width="7.7109375" customWidth="1"/>
    <col min="12498" max="12498" width="5.85546875" customWidth="1"/>
    <col min="12499" max="12499" width="24.140625" customWidth="1"/>
    <col min="12500" max="12500" width="7.7109375" customWidth="1"/>
    <col min="12501" max="12501" width="5.7109375" customWidth="1"/>
    <col min="12502" max="12502" width="19.7109375" customWidth="1"/>
    <col min="12503" max="12503" width="6" customWidth="1"/>
    <col min="12747" max="12747" width="0.28515625" customWidth="1"/>
    <col min="12748" max="12748" width="5.7109375" customWidth="1"/>
    <col min="12749" max="12749" width="20.5703125" customWidth="1"/>
    <col min="12750" max="12750" width="7.7109375" customWidth="1"/>
    <col min="12751" max="12751" width="5.7109375" customWidth="1"/>
    <col min="12752" max="12752" width="25" customWidth="1"/>
    <col min="12753" max="12753" width="7.7109375" customWidth="1"/>
    <col min="12754" max="12754" width="5.85546875" customWidth="1"/>
    <col min="12755" max="12755" width="24.140625" customWidth="1"/>
    <col min="12756" max="12756" width="7.7109375" customWidth="1"/>
    <col min="12757" max="12757" width="5.7109375" customWidth="1"/>
    <col min="12758" max="12758" width="19.7109375" customWidth="1"/>
    <col min="12759" max="12759" width="6" customWidth="1"/>
    <col min="13003" max="13003" width="0.28515625" customWidth="1"/>
    <col min="13004" max="13004" width="5.7109375" customWidth="1"/>
    <col min="13005" max="13005" width="20.5703125" customWidth="1"/>
    <col min="13006" max="13006" width="7.7109375" customWidth="1"/>
    <col min="13007" max="13007" width="5.7109375" customWidth="1"/>
    <col min="13008" max="13008" width="25" customWidth="1"/>
    <col min="13009" max="13009" width="7.7109375" customWidth="1"/>
    <col min="13010" max="13010" width="5.85546875" customWidth="1"/>
    <col min="13011" max="13011" width="24.140625" customWidth="1"/>
    <col min="13012" max="13012" width="7.7109375" customWidth="1"/>
    <col min="13013" max="13013" width="5.7109375" customWidth="1"/>
    <col min="13014" max="13014" width="19.7109375" customWidth="1"/>
    <col min="13015" max="13015" width="6" customWidth="1"/>
    <col min="13259" max="13259" width="0.28515625" customWidth="1"/>
    <col min="13260" max="13260" width="5.7109375" customWidth="1"/>
    <col min="13261" max="13261" width="20.5703125" customWidth="1"/>
    <col min="13262" max="13262" width="7.7109375" customWidth="1"/>
    <col min="13263" max="13263" width="5.7109375" customWidth="1"/>
    <col min="13264" max="13264" width="25" customWidth="1"/>
    <col min="13265" max="13265" width="7.7109375" customWidth="1"/>
    <col min="13266" max="13266" width="5.85546875" customWidth="1"/>
    <col min="13267" max="13267" width="24.140625" customWidth="1"/>
    <col min="13268" max="13268" width="7.7109375" customWidth="1"/>
    <col min="13269" max="13269" width="5.7109375" customWidth="1"/>
    <col min="13270" max="13270" width="19.7109375" customWidth="1"/>
    <col min="13271" max="13271" width="6" customWidth="1"/>
    <col min="13515" max="13515" width="0.28515625" customWidth="1"/>
    <col min="13516" max="13516" width="5.7109375" customWidth="1"/>
    <col min="13517" max="13517" width="20.5703125" customWidth="1"/>
    <col min="13518" max="13518" width="7.7109375" customWidth="1"/>
    <col min="13519" max="13519" width="5.7109375" customWidth="1"/>
    <col min="13520" max="13520" width="25" customWidth="1"/>
    <col min="13521" max="13521" width="7.7109375" customWidth="1"/>
    <col min="13522" max="13522" width="5.85546875" customWidth="1"/>
    <col min="13523" max="13523" width="24.140625" customWidth="1"/>
    <col min="13524" max="13524" width="7.7109375" customWidth="1"/>
    <col min="13525" max="13525" width="5.7109375" customWidth="1"/>
    <col min="13526" max="13526" width="19.7109375" customWidth="1"/>
    <col min="13527" max="13527" width="6" customWidth="1"/>
    <col min="13771" max="13771" width="0.28515625" customWidth="1"/>
    <col min="13772" max="13772" width="5.7109375" customWidth="1"/>
    <col min="13773" max="13773" width="20.5703125" customWidth="1"/>
    <col min="13774" max="13774" width="7.7109375" customWidth="1"/>
    <col min="13775" max="13775" width="5.7109375" customWidth="1"/>
    <col min="13776" max="13776" width="25" customWidth="1"/>
    <col min="13777" max="13777" width="7.7109375" customWidth="1"/>
    <col min="13778" max="13778" width="5.85546875" customWidth="1"/>
    <col min="13779" max="13779" width="24.140625" customWidth="1"/>
    <col min="13780" max="13780" width="7.7109375" customWidth="1"/>
    <col min="13781" max="13781" width="5.7109375" customWidth="1"/>
    <col min="13782" max="13782" width="19.7109375" customWidth="1"/>
    <col min="13783" max="13783" width="6" customWidth="1"/>
    <col min="14027" max="14027" width="0.28515625" customWidth="1"/>
    <col min="14028" max="14028" width="5.7109375" customWidth="1"/>
    <col min="14029" max="14029" width="20.5703125" customWidth="1"/>
    <col min="14030" max="14030" width="7.7109375" customWidth="1"/>
    <col min="14031" max="14031" width="5.7109375" customWidth="1"/>
    <col min="14032" max="14032" width="25" customWidth="1"/>
    <col min="14033" max="14033" width="7.7109375" customWidth="1"/>
    <col min="14034" max="14034" width="5.85546875" customWidth="1"/>
    <col min="14035" max="14035" width="24.140625" customWidth="1"/>
    <col min="14036" max="14036" width="7.7109375" customWidth="1"/>
    <col min="14037" max="14037" width="5.7109375" customWidth="1"/>
    <col min="14038" max="14038" width="19.7109375" customWidth="1"/>
    <col min="14039" max="14039" width="6" customWidth="1"/>
    <col min="14283" max="14283" width="0.28515625" customWidth="1"/>
    <col min="14284" max="14284" width="5.7109375" customWidth="1"/>
    <col min="14285" max="14285" width="20.5703125" customWidth="1"/>
    <col min="14286" max="14286" width="7.7109375" customWidth="1"/>
    <col min="14287" max="14287" width="5.7109375" customWidth="1"/>
    <col min="14288" max="14288" width="25" customWidth="1"/>
    <col min="14289" max="14289" width="7.7109375" customWidth="1"/>
    <col min="14290" max="14290" width="5.85546875" customWidth="1"/>
    <col min="14291" max="14291" width="24.140625" customWidth="1"/>
    <col min="14292" max="14292" width="7.7109375" customWidth="1"/>
    <col min="14293" max="14293" width="5.7109375" customWidth="1"/>
    <col min="14294" max="14294" width="19.7109375" customWidth="1"/>
    <col min="14295" max="14295" width="6" customWidth="1"/>
    <col min="14539" max="14539" width="0.28515625" customWidth="1"/>
    <col min="14540" max="14540" width="5.7109375" customWidth="1"/>
    <col min="14541" max="14541" width="20.5703125" customWidth="1"/>
    <col min="14542" max="14542" width="7.7109375" customWidth="1"/>
    <col min="14543" max="14543" width="5.7109375" customWidth="1"/>
    <col min="14544" max="14544" width="25" customWidth="1"/>
    <col min="14545" max="14545" width="7.7109375" customWidth="1"/>
    <col min="14546" max="14546" width="5.85546875" customWidth="1"/>
    <col min="14547" max="14547" width="24.140625" customWidth="1"/>
    <col min="14548" max="14548" width="7.7109375" customWidth="1"/>
    <col min="14549" max="14549" width="5.7109375" customWidth="1"/>
    <col min="14550" max="14550" width="19.7109375" customWidth="1"/>
    <col min="14551" max="14551" width="6" customWidth="1"/>
    <col min="14795" max="14795" width="0.28515625" customWidth="1"/>
    <col min="14796" max="14796" width="5.7109375" customWidth="1"/>
    <col min="14797" max="14797" width="20.5703125" customWidth="1"/>
    <col min="14798" max="14798" width="7.7109375" customWidth="1"/>
    <col min="14799" max="14799" width="5.7109375" customWidth="1"/>
    <col min="14800" max="14800" width="25" customWidth="1"/>
    <col min="14801" max="14801" width="7.7109375" customWidth="1"/>
    <col min="14802" max="14802" width="5.85546875" customWidth="1"/>
    <col min="14803" max="14803" width="24.140625" customWidth="1"/>
    <col min="14804" max="14804" width="7.7109375" customWidth="1"/>
    <col min="14805" max="14805" width="5.7109375" customWidth="1"/>
    <col min="14806" max="14806" width="19.7109375" customWidth="1"/>
    <col min="14807" max="14807" width="6" customWidth="1"/>
    <col min="15051" max="15051" width="0.28515625" customWidth="1"/>
    <col min="15052" max="15052" width="5.7109375" customWidth="1"/>
    <col min="15053" max="15053" width="20.5703125" customWidth="1"/>
    <col min="15054" max="15054" width="7.7109375" customWidth="1"/>
    <col min="15055" max="15055" width="5.7109375" customWidth="1"/>
    <col min="15056" max="15056" width="25" customWidth="1"/>
    <col min="15057" max="15057" width="7.7109375" customWidth="1"/>
    <col min="15058" max="15058" width="5.85546875" customWidth="1"/>
    <col min="15059" max="15059" width="24.140625" customWidth="1"/>
    <col min="15060" max="15060" width="7.7109375" customWidth="1"/>
    <col min="15061" max="15061" width="5.7109375" customWidth="1"/>
    <col min="15062" max="15062" width="19.7109375" customWidth="1"/>
    <col min="15063" max="15063" width="6" customWidth="1"/>
    <col min="15307" max="15307" width="0.28515625" customWidth="1"/>
    <col min="15308" max="15308" width="5.7109375" customWidth="1"/>
    <col min="15309" max="15309" width="20.5703125" customWidth="1"/>
    <col min="15310" max="15310" width="7.7109375" customWidth="1"/>
    <col min="15311" max="15311" width="5.7109375" customWidth="1"/>
    <col min="15312" max="15312" width="25" customWidth="1"/>
    <col min="15313" max="15313" width="7.7109375" customWidth="1"/>
    <col min="15314" max="15314" width="5.85546875" customWidth="1"/>
    <col min="15315" max="15315" width="24.140625" customWidth="1"/>
    <col min="15316" max="15316" width="7.7109375" customWidth="1"/>
    <col min="15317" max="15317" width="5.7109375" customWidth="1"/>
    <col min="15318" max="15318" width="19.7109375" customWidth="1"/>
    <col min="15319" max="15319" width="6" customWidth="1"/>
    <col min="15563" max="15563" width="0.28515625" customWidth="1"/>
    <col min="15564" max="15564" width="5.7109375" customWidth="1"/>
    <col min="15565" max="15565" width="20.5703125" customWidth="1"/>
    <col min="15566" max="15566" width="7.7109375" customWidth="1"/>
    <col min="15567" max="15567" width="5.7109375" customWidth="1"/>
    <col min="15568" max="15568" width="25" customWidth="1"/>
    <col min="15569" max="15569" width="7.7109375" customWidth="1"/>
    <col min="15570" max="15570" width="5.85546875" customWidth="1"/>
    <col min="15571" max="15571" width="24.140625" customWidth="1"/>
    <col min="15572" max="15572" width="7.7109375" customWidth="1"/>
    <col min="15573" max="15573" width="5.7109375" customWidth="1"/>
    <col min="15574" max="15574" width="19.7109375" customWidth="1"/>
    <col min="15575" max="15575" width="6" customWidth="1"/>
    <col min="15819" max="15819" width="0.28515625" customWidth="1"/>
    <col min="15820" max="15820" width="5.7109375" customWidth="1"/>
    <col min="15821" max="15821" width="20.5703125" customWidth="1"/>
    <col min="15822" max="15822" width="7.7109375" customWidth="1"/>
    <col min="15823" max="15823" width="5.7109375" customWidth="1"/>
    <col min="15824" max="15824" width="25" customWidth="1"/>
    <col min="15825" max="15825" width="7.7109375" customWidth="1"/>
    <col min="15826" max="15826" width="5.85546875" customWidth="1"/>
    <col min="15827" max="15827" width="24.140625" customWidth="1"/>
    <col min="15828" max="15828" width="7.7109375" customWidth="1"/>
    <col min="15829" max="15829" width="5.7109375" customWidth="1"/>
    <col min="15830" max="15830" width="19.7109375" customWidth="1"/>
    <col min="15831" max="15831" width="6" customWidth="1"/>
    <col min="16075" max="16075" width="0.28515625" customWidth="1"/>
    <col min="16076" max="16076" width="5.7109375" customWidth="1"/>
    <col min="16077" max="16077" width="20.5703125" customWidth="1"/>
    <col min="16078" max="16078" width="7.7109375" customWidth="1"/>
    <col min="16079" max="16079" width="5.7109375" customWidth="1"/>
    <col min="16080" max="16080" width="25" customWidth="1"/>
    <col min="16081" max="16081" width="7.7109375" customWidth="1"/>
    <col min="16082" max="16082" width="5.85546875" customWidth="1"/>
    <col min="16083" max="16083" width="24.140625" customWidth="1"/>
    <col min="16084" max="16084" width="7.7109375" customWidth="1"/>
    <col min="16085" max="16085" width="5.7109375" customWidth="1"/>
    <col min="16086" max="16086" width="19.7109375" customWidth="1"/>
    <col min="16087" max="16087" width="6" customWidth="1"/>
  </cols>
  <sheetData>
    <row r="1" spans="3:19" ht="15.75" thickBot="1" x14ac:dyDescent="0.3"/>
    <row r="2" spans="3:19" ht="18" x14ac:dyDescent="0.25">
      <c r="C2" s="22"/>
      <c r="D2" s="228" t="s">
        <v>248</v>
      </c>
      <c r="E2" s="229"/>
      <c r="F2" s="229"/>
      <c r="G2" s="229"/>
      <c r="H2" s="229"/>
      <c r="I2" s="229"/>
      <c r="J2" s="229"/>
      <c r="K2" s="230"/>
      <c r="L2" s="243" t="s">
        <v>354</v>
      </c>
      <c r="M2" s="243"/>
      <c r="N2" s="243"/>
      <c r="O2" s="243"/>
      <c r="P2" s="82"/>
      <c r="Q2" s="22"/>
    </row>
    <row r="3" spans="3:19" s="14" customFormat="1" ht="16.5" x14ac:dyDescent="0.25">
      <c r="C3" s="41"/>
      <c r="D3" s="238" t="s">
        <v>220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41"/>
    </row>
    <row r="4" spans="3:19" s="17" customFormat="1" ht="16.5" thickBot="1" x14ac:dyDescent="0.3">
      <c r="C4" s="43"/>
      <c r="D4" s="23"/>
      <c r="E4" s="63" t="s">
        <v>244</v>
      </c>
      <c r="F4" s="63"/>
      <c r="G4" s="42"/>
      <c r="H4" s="63" t="s">
        <v>245</v>
      </c>
      <c r="I4" s="63"/>
      <c r="J4" s="42"/>
      <c r="K4" s="63" t="s">
        <v>246</v>
      </c>
      <c r="L4" s="63"/>
      <c r="M4" s="42"/>
      <c r="N4" s="63" t="s">
        <v>247</v>
      </c>
      <c r="O4" s="63"/>
      <c r="P4" s="85"/>
      <c r="Q4" s="43"/>
    </row>
    <row r="5" spans="3:19" ht="15.75" thickBot="1" x14ac:dyDescent="0.3">
      <c r="C5" s="22"/>
      <c r="D5" s="71"/>
      <c r="E5" s="72" t="s">
        <v>349</v>
      </c>
      <c r="F5" s="73"/>
      <c r="G5" s="74"/>
      <c r="H5" s="72" t="s">
        <v>349</v>
      </c>
      <c r="I5" s="73"/>
      <c r="J5" s="74"/>
      <c r="K5" s="72" t="s">
        <v>349</v>
      </c>
      <c r="L5" s="73"/>
      <c r="M5" s="74"/>
      <c r="N5" s="72" t="s">
        <v>349</v>
      </c>
      <c r="O5" s="72"/>
      <c r="P5" s="75"/>
    </row>
    <row r="6" spans="3:19" x14ac:dyDescent="0.25">
      <c r="C6" s="22"/>
      <c r="D6" s="46">
        <v>1</v>
      </c>
      <c r="E6" s="101" t="s">
        <v>261</v>
      </c>
      <c r="F6" s="48" t="s">
        <v>135</v>
      </c>
      <c r="G6" s="49">
        <v>1</v>
      </c>
      <c r="H6" s="47" t="s">
        <v>23</v>
      </c>
      <c r="I6" s="48" t="s">
        <v>22</v>
      </c>
      <c r="J6" s="49">
        <v>1</v>
      </c>
      <c r="K6" s="47" t="s">
        <v>152</v>
      </c>
      <c r="L6" s="48" t="s">
        <v>153</v>
      </c>
      <c r="M6" s="49">
        <v>1</v>
      </c>
      <c r="N6" s="47" t="s">
        <v>125</v>
      </c>
      <c r="O6" s="48" t="s">
        <v>121</v>
      </c>
      <c r="P6" s="92"/>
    </row>
    <row r="7" spans="3:19" x14ac:dyDescent="0.25">
      <c r="C7" s="22"/>
      <c r="D7" s="46">
        <v>2</v>
      </c>
      <c r="E7" s="101" t="s">
        <v>258</v>
      </c>
      <c r="F7" s="48" t="s">
        <v>135</v>
      </c>
      <c r="G7" s="49">
        <v>2</v>
      </c>
      <c r="H7" s="47" t="s">
        <v>25</v>
      </c>
      <c r="I7" s="48" t="s">
        <v>22</v>
      </c>
      <c r="J7" s="49">
        <v>2</v>
      </c>
      <c r="K7" s="47" t="s">
        <v>161</v>
      </c>
      <c r="L7" s="48" t="s">
        <v>153</v>
      </c>
      <c r="M7" s="49">
        <v>2</v>
      </c>
      <c r="N7" s="47" t="s">
        <v>5</v>
      </c>
      <c r="O7" s="48" t="s">
        <v>4</v>
      </c>
      <c r="P7" s="92"/>
    </row>
    <row r="8" spans="3:19" x14ac:dyDescent="0.25">
      <c r="C8" s="22"/>
      <c r="D8" s="46">
        <v>3</v>
      </c>
      <c r="E8" s="101" t="s">
        <v>266</v>
      </c>
      <c r="F8" s="48" t="s">
        <v>135</v>
      </c>
      <c r="G8" s="49">
        <v>3</v>
      </c>
      <c r="H8" s="47" t="s">
        <v>37</v>
      </c>
      <c r="I8" s="48" t="s">
        <v>22</v>
      </c>
      <c r="J8" s="49">
        <v>3</v>
      </c>
      <c r="K8" s="47" t="s">
        <v>167</v>
      </c>
      <c r="L8" s="48" t="s">
        <v>153</v>
      </c>
      <c r="M8" s="49">
        <v>3</v>
      </c>
      <c r="N8" s="47" t="s">
        <v>9</v>
      </c>
      <c r="O8" s="48" t="s">
        <v>4</v>
      </c>
      <c r="P8" s="92"/>
      <c r="R8" s="17"/>
      <c r="S8" s="17"/>
    </row>
    <row r="9" spans="3:19" x14ac:dyDescent="0.25">
      <c r="C9" s="22"/>
      <c r="D9" s="46">
        <v>4</v>
      </c>
      <c r="E9" s="101" t="s">
        <v>148</v>
      </c>
      <c r="F9" s="48" t="s">
        <v>135</v>
      </c>
      <c r="G9" s="49">
        <v>4</v>
      </c>
      <c r="H9" s="47" t="s">
        <v>39</v>
      </c>
      <c r="I9" s="48" t="s">
        <v>22</v>
      </c>
      <c r="J9" s="49">
        <v>4</v>
      </c>
      <c r="K9" s="47" t="s">
        <v>171</v>
      </c>
      <c r="L9" s="48" t="s">
        <v>153</v>
      </c>
      <c r="M9" s="49">
        <v>4</v>
      </c>
      <c r="N9" s="47" t="s">
        <v>10</v>
      </c>
      <c r="O9" s="48" t="s">
        <v>4</v>
      </c>
      <c r="P9" s="92"/>
    </row>
    <row r="10" spans="3:19" x14ac:dyDescent="0.25">
      <c r="C10" s="22"/>
      <c r="D10" s="46">
        <v>5</v>
      </c>
      <c r="E10" s="101" t="s">
        <v>149</v>
      </c>
      <c r="F10" s="48" t="s">
        <v>135</v>
      </c>
      <c r="G10" s="49">
        <v>5</v>
      </c>
      <c r="H10" s="47" t="s">
        <v>54</v>
      </c>
      <c r="I10" s="48" t="s">
        <v>47</v>
      </c>
      <c r="J10" s="49">
        <v>5</v>
      </c>
      <c r="K10" s="47" t="s">
        <v>172</v>
      </c>
      <c r="L10" s="48" t="s">
        <v>153</v>
      </c>
      <c r="M10" s="49">
        <v>5</v>
      </c>
      <c r="N10" s="47" t="s">
        <v>11</v>
      </c>
      <c r="O10" s="48" t="s">
        <v>4</v>
      </c>
      <c r="P10" s="92"/>
    </row>
    <row r="11" spans="3:19" x14ac:dyDescent="0.25">
      <c r="C11" s="22"/>
      <c r="D11" s="46">
        <v>6</v>
      </c>
      <c r="E11" s="101" t="s">
        <v>151</v>
      </c>
      <c r="F11" s="48" t="s">
        <v>135</v>
      </c>
      <c r="G11" s="49">
        <v>6</v>
      </c>
      <c r="H11" s="47" t="s">
        <v>61</v>
      </c>
      <c r="I11" s="48" t="s">
        <v>47</v>
      </c>
      <c r="J11" s="49">
        <v>6</v>
      </c>
      <c r="K11" s="47" t="s">
        <v>174</v>
      </c>
      <c r="L11" s="48" t="s">
        <v>153</v>
      </c>
      <c r="M11" s="49">
        <v>6</v>
      </c>
      <c r="N11" s="47" t="s">
        <v>13</v>
      </c>
      <c r="O11" s="48" t="s">
        <v>4</v>
      </c>
      <c r="P11" s="92"/>
    </row>
    <row r="12" spans="3:19" ht="15.75" thickBot="1" x14ac:dyDescent="0.3">
      <c r="C12" s="22"/>
      <c r="D12" s="46">
        <v>7</v>
      </c>
      <c r="E12" s="101" t="s">
        <v>260</v>
      </c>
      <c r="F12" s="48" t="s">
        <v>135</v>
      </c>
      <c r="G12" s="49"/>
      <c r="H12" s="57"/>
      <c r="I12" s="57"/>
      <c r="J12" s="49"/>
      <c r="K12" s="47"/>
      <c r="L12" s="48"/>
      <c r="M12" s="49"/>
      <c r="N12" s="47"/>
      <c r="O12" s="47"/>
      <c r="P12" s="93"/>
    </row>
    <row r="13" spans="3:19" ht="15.75" thickBot="1" x14ac:dyDescent="0.3">
      <c r="C13" s="22"/>
      <c r="D13" s="66"/>
      <c r="E13" s="67" t="s">
        <v>350</v>
      </c>
      <c r="F13" s="68"/>
      <c r="G13" s="69"/>
      <c r="H13" s="67" t="s">
        <v>350</v>
      </c>
      <c r="I13" s="68"/>
      <c r="J13" s="69"/>
      <c r="K13" s="67" t="s">
        <v>350</v>
      </c>
      <c r="L13" s="68"/>
      <c r="M13" s="69"/>
      <c r="N13" s="67" t="s">
        <v>350</v>
      </c>
      <c r="O13" s="67"/>
      <c r="P13" s="70"/>
    </row>
    <row r="14" spans="3:19" x14ac:dyDescent="0.25">
      <c r="C14" s="22"/>
      <c r="D14" s="46">
        <v>1</v>
      </c>
      <c r="E14" s="47" t="s">
        <v>102</v>
      </c>
      <c r="F14" s="48" t="s">
        <v>96</v>
      </c>
      <c r="G14" s="49">
        <v>1</v>
      </c>
      <c r="H14" s="101" t="s">
        <v>259</v>
      </c>
      <c r="I14" s="48" t="s">
        <v>135</v>
      </c>
      <c r="J14" s="49">
        <v>1</v>
      </c>
      <c r="K14" s="47" t="s">
        <v>154</v>
      </c>
      <c r="L14" s="48" t="s">
        <v>153</v>
      </c>
      <c r="M14" s="49">
        <v>1</v>
      </c>
      <c r="N14" s="47" t="s">
        <v>3</v>
      </c>
      <c r="O14" s="48" t="s">
        <v>4</v>
      </c>
      <c r="P14" s="92"/>
    </row>
    <row r="15" spans="3:19" x14ac:dyDescent="0.25">
      <c r="C15" s="22"/>
      <c r="D15" s="46">
        <v>2</v>
      </c>
      <c r="E15" s="47" t="s">
        <v>104</v>
      </c>
      <c r="F15" s="48" t="s">
        <v>96</v>
      </c>
      <c r="G15" s="49">
        <v>2</v>
      </c>
      <c r="H15" s="101" t="s">
        <v>262</v>
      </c>
      <c r="I15" s="48" t="s">
        <v>135</v>
      </c>
      <c r="J15" s="49">
        <v>2</v>
      </c>
      <c r="K15" s="47" t="s">
        <v>155</v>
      </c>
      <c r="L15" s="48" t="s">
        <v>153</v>
      </c>
      <c r="M15" s="49">
        <v>2</v>
      </c>
      <c r="N15" s="47" t="s">
        <v>6</v>
      </c>
      <c r="O15" s="48" t="s">
        <v>4</v>
      </c>
      <c r="P15" s="92"/>
    </row>
    <row r="16" spans="3:19" x14ac:dyDescent="0.25">
      <c r="C16" s="22"/>
      <c r="D16" s="46">
        <v>3</v>
      </c>
      <c r="E16" s="101" t="s">
        <v>136</v>
      </c>
      <c r="F16" s="48" t="s">
        <v>135</v>
      </c>
      <c r="G16" s="49">
        <v>3</v>
      </c>
      <c r="H16" s="101" t="s">
        <v>139</v>
      </c>
      <c r="I16" s="48" t="s">
        <v>135</v>
      </c>
      <c r="J16" s="49">
        <v>3</v>
      </c>
      <c r="K16" s="47" t="s">
        <v>160</v>
      </c>
      <c r="L16" s="48" t="s">
        <v>153</v>
      </c>
      <c r="M16" s="49">
        <v>3</v>
      </c>
      <c r="N16" s="47" t="s">
        <v>14</v>
      </c>
      <c r="O16" s="48" t="s">
        <v>4</v>
      </c>
      <c r="P16" s="92"/>
    </row>
    <row r="17" spans="3:16" x14ac:dyDescent="0.25">
      <c r="C17" s="22"/>
      <c r="D17" s="46">
        <v>4</v>
      </c>
      <c r="E17" s="101" t="s">
        <v>138</v>
      </c>
      <c r="F17" s="48" t="s">
        <v>135</v>
      </c>
      <c r="G17" s="49">
        <v>4</v>
      </c>
      <c r="H17" s="101" t="s">
        <v>140</v>
      </c>
      <c r="I17" s="48" t="s">
        <v>135</v>
      </c>
      <c r="J17" s="49">
        <v>4</v>
      </c>
      <c r="K17" s="47" t="s">
        <v>162</v>
      </c>
      <c r="L17" s="48" t="s">
        <v>153</v>
      </c>
      <c r="M17" s="49">
        <v>4</v>
      </c>
      <c r="N17" s="47" t="s">
        <v>15</v>
      </c>
      <c r="O17" s="48" t="s">
        <v>4</v>
      </c>
      <c r="P17" s="92"/>
    </row>
    <row r="18" spans="3:16" x14ac:dyDescent="0.25">
      <c r="C18" s="22"/>
      <c r="D18" s="46">
        <v>5</v>
      </c>
      <c r="E18" s="101" t="s">
        <v>264</v>
      </c>
      <c r="F18" s="48" t="s">
        <v>135</v>
      </c>
      <c r="G18" s="49">
        <v>5</v>
      </c>
      <c r="H18" s="101" t="s">
        <v>265</v>
      </c>
      <c r="I18" s="48" t="s">
        <v>135</v>
      </c>
      <c r="J18" s="49">
        <v>5</v>
      </c>
      <c r="K18" s="47" t="s">
        <v>176</v>
      </c>
      <c r="L18" s="48" t="s">
        <v>153</v>
      </c>
      <c r="M18" s="49">
        <v>5</v>
      </c>
      <c r="N18" s="47" t="s">
        <v>188</v>
      </c>
      <c r="O18" s="48" t="s">
        <v>186</v>
      </c>
      <c r="P18" s="92"/>
    </row>
    <row r="19" spans="3:16" x14ac:dyDescent="0.25">
      <c r="C19" s="22"/>
      <c r="D19" s="46">
        <v>6</v>
      </c>
      <c r="E19" s="101" t="s">
        <v>142</v>
      </c>
      <c r="F19" s="48" t="s">
        <v>135</v>
      </c>
      <c r="G19" s="49">
        <v>6</v>
      </c>
      <c r="H19" s="101" t="s">
        <v>146</v>
      </c>
      <c r="I19" s="48" t="s">
        <v>135</v>
      </c>
      <c r="J19" s="49"/>
      <c r="K19" s="47"/>
      <c r="L19" s="48"/>
      <c r="M19" s="49"/>
      <c r="N19" s="57"/>
      <c r="O19" s="57"/>
      <c r="P19" s="93"/>
    </row>
    <row r="20" spans="3:16" x14ac:dyDescent="0.25">
      <c r="C20" s="22"/>
      <c r="D20" s="46">
        <v>7</v>
      </c>
      <c r="E20" s="101" t="s">
        <v>143</v>
      </c>
      <c r="F20" s="48" t="s">
        <v>135</v>
      </c>
      <c r="G20" s="49">
        <v>7</v>
      </c>
      <c r="H20" s="101" t="s">
        <v>147</v>
      </c>
      <c r="I20" s="48" t="s">
        <v>135</v>
      </c>
      <c r="J20" s="49"/>
      <c r="K20" s="47"/>
      <c r="L20" s="48"/>
      <c r="M20" s="49"/>
      <c r="N20" s="57"/>
      <c r="O20" s="57"/>
      <c r="P20" s="93"/>
    </row>
    <row r="21" spans="3:16" ht="16.5" x14ac:dyDescent="0.25">
      <c r="D21" s="238" t="s">
        <v>225</v>
      </c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1"/>
    </row>
    <row r="22" spans="3:16" ht="16.5" thickBot="1" x14ac:dyDescent="0.3">
      <c r="D22" s="23"/>
      <c r="E22" s="63" t="s">
        <v>244</v>
      </c>
      <c r="F22" s="63"/>
      <c r="G22" s="42"/>
      <c r="H22" s="63" t="s">
        <v>245</v>
      </c>
      <c r="I22" s="63"/>
      <c r="J22" s="42"/>
      <c r="K22" s="63" t="s">
        <v>246</v>
      </c>
      <c r="L22" s="63"/>
      <c r="M22" s="42"/>
      <c r="N22" s="63" t="s">
        <v>247</v>
      </c>
      <c r="O22" s="63"/>
      <c r="P22" s="85"/>
    </row>
    <row r="23" spans="3:16" ht="15.75" thickBot="1" x14ac:dyDescent="0.3">
      <c r="D23" s="71"/>
      <c r="E23" s="72" t="s">
        <v>349</v>
      </c>
      <c r="F23" s="73"/>
      <c r="G23" s="74"/>
      <c r="H23" s="72" t="s">
        <v>349</v>
      </c>
      <c r="I23" s="73"/>
      <c r="J23" s="74"/>
      <c r="K23" s="72" t="s">
        <v>349</v>
      </c>
      <c r="L23" s="73"/>
      <c r="M23" s="74"/>
      <c r="N23" s="72" t="s">
        <v>349</v>
      </c>
      <c r="O23" s="72"/>
      <c r="P23" s="75"/>
    </row>
    <row r="24" spans="3:16" x14ac:dyDescent="0.25">
      <c r="D24" s="46">
        <v>1</v>
      </c>
      <c r="E24" s="47" t="s">
        <v>98</v>
      </c>
      <c r="F24" s="48" t="s">
        <v>96</v>
      </c>
      <c r="G24" s="49">
        <v>1</v>
      </c>
      <c r="H24" s="47" t="s">
        <v>49</v>
      </c>
      <c r="I24" s="48" t="s">
        <v>47</v>
      </c>
      <c r="J24" s="49">
        <v>1</v>
      </c>
      <c r="K24" s="47" t="s">
        <v>64</v>
      </c>
      <c r="L24" s="48" t="s">
        <v>63</v>
      </c>
      <c r="M24" s="49">
        <v>1</v>
      </c>
      <c r="N24" s="47" t="s">
        <v>71</v>
      </c>
      <c r="O24" s="48" t="s">
        <v>68</v>
      </c>
      <c r="P24" s="92"/>
    </row>
    <row r="25" spans="3:16" x14ac:dyDescent="0.25">
      <c r="D25" s="46">
        <v>2</v>
      </c>
      <c r="E25" s="47" t="s">
        <v>99</v>
      </c>
      <c r="F25" s="48" t="s">
        <v>96</v>
      </c>
      <c r="G25" s="49">
        <v>2</v>
      </c>
      <c r="H25" s="47" t="s">
        <v>58</v>
      </c>
      <c r="I25" s="48" t="s">
        <v>47</v>
      </c>
      <c r="J25" s="49">
        <v>2</v>
      </c>
      <c r="K25" s="47" t="s">
        <v>65</v>
      </c>
      <c r="L25" s="48" t="s">
        <v>63</v>
      </c>
      <c r="M25" s="49">
        <v>2</v>
      </c>
      <c r="N25" s="47" t="s">
        <v>73</v>
      </c>
      <c r="O25" s="48" t="s">
        <v>68</v>
      </c>
      <c r="P25" s="92"/>
    </row>
    <row r="26" spans="3:16" x14ac:dyDescent="0.25">
      <c r="D26" s="46">
        <v>3</v>
      </c>
      <c r="E26" s="47" t="s">
        <v>103</v>
      </c>
      <c r="F26" s="48" t="s">
        <v>96</v>
      </c>
      <c r="G26" s="49">
        <v>3</v>
      </c>
      <c r="H26" s="47" t="s">
        <v>28</v>
      </c>
      <c r="I26" s="48" t="s">
        <v>22</v>
      </c>
      <c r="J26" s="49">
        <v>3</v>
      </c>
      <c r="K26" s="47" t="s">
        <v>85</v>
      </c>
      <c r="L26" s="48" t="s">
        <v>82</v>
      </c>
      <c r="M26" s="49">
        <v>3</v>
      </c>
      <c r="N26" s="47" t="s">
        <v>122</v>
      </c>
      <c r="O26" s="48" t="s">
        <v>121</v>
      </c>
      <c r="P26" s="92"/>
    </row>
    <row r="27" spans="3:16" x14ac:dyDescent="0.25">
      <c r="D27" s="46">
        <v>4</v>
      </c>
      <c r="E27" s="47" t="s">
        <v>196</v>
      </c>
      <c r="F27" s="48" t="s">
        <v>193</v>
      </c>
      <c r="G27" s="49">
        <v>4</v>
      </c>
      <c r="H27" s="47" t="s">
        <v>29</v>
      </c>
      <c r="I27" s="48" t="s">
        <v>22</v>
      </c>
      <c r="J27" s="49">
        <v>4</v>
      </c>
      <c r="K27" s="47" t="s">
        <v>86</v>
      </c>
      <c r="L27" s="48" t="s">
        <v>82</v>
      </c>
      <c r="M27" s="49">
        <v>4</v>
      </c>
      <c r="N27" s="47" t="s">
        <v>127</v>
      </c>
      <c r="O27" s="48" t="s">
        <v>121</v>
      </c>
      <c r="P27" s="92"/>
    </row>
    <row r="28" spans="3:16" x14ac:dyDescent="0.25">
      <c r="D28" s="46">
        <v>5</v>
      </c>
      <c r="E28" s="47" t="s">
        <v>198</v>
      </c>
      <c r="F28" s="48" t="s">
        <v>193</v>
      </c>
      <c r="G28" s="49">
        <v>5</v>
      </c>
      <c r="H28" s="47" t="s">
        <v>31</v>
      </c>
      <c r="I28" s="48" t="s">
        <v>22</v>
      </c>
      <c r="J28" s="49">
        <v>5</v>
      </c>
      <c r="K28" s="47" t="s">
        <v>173</v>
      </c>
      <c r="L28" s="48" t="s">
        <v>153</v>
      </c>
      <c r="M28" s="49">
        <v>5</v>
      </c>
      <c r="N28" s="47" t="s">
        <v>128</v>
      </c>
      <c r="O28" s="48" t="s">
        <v>121</v>
      </c>
      <c r="P28" s="92"/>
    </row>
    <row r="29" spans="3:16" x14ac:dyDescent="0.25">
      <c r="D29" s="46"/>
      <c r="E29" s="47"/>
      <c r="F29" s="48"/>
      <c r="G29" s="49">
        <v>6</v>
      </c>
      <c r="H29" s="47" t="s">
        <v>43</v>
      </c>
      <c r="I29" s="48" t="s">
        <v>22</v>
      </c>
      <c r="J29" s="49">
        <v>6</v>
      </c>
      <c r="K29" s="47" t="s">
        <v>175</v>
      </c>
      <c r="L29" s="48" t="s">
        <v>153</v>
      </c>
      <c r="M29" s="49">
        <v>6</v>
      </c>
      <c r="N29" s="47" t="s">
        <v>132</v>
      </c>
      <c r="O29" s="48" t="s">
        <v>121</v>
      </c>
      <c r="P29" s="92"/>
    </row>
    <row r="30" spans="3:16" x14ac:dyDescent="0.25">
      <c r="D30" s="46"/>
      <c r="E30" s="47"/>
      <c r="F30" s="48"/>
      <c r="G30" s="49">
        <v>7</v>
      </c>
      <c r="H30" s="47" t="s">
        <v>45</v>
      </c>
      <c r="I30" s="48" t="s">
        <v>22</v>
      </c>
      <c r="J30" s="49">
        <v>7</v>
      </c>
      <c r="K30" s="47" t="s">
        <v>185</v>
      </c>
      <c r="L30" s="48" t="s">
        <v>186</v>
      </c>
      <c r="M30" s="49"/>
      <c r="N30" s="47"/>
      <c r="O30" s="47"/>
      <c r="P30" s="93"/>
    </row>
    <row r="31" spans="3:16" ht="15.75" thickBot="1" x14ac:dyDescent="0.3">
      <c r="D31" s="46"/>
      <c r="E31" s="47"/>
      <c r="F31" s="48"/>
      <c r="G31" s="49"/>
      <c r="H31" s="58"/>
      <c r="I31" s="58"/>
      <c r="J31" s="49">
        <v>8</v>
      </c>
      <c r="K31" s="47" t="s">
        <v>187</v>
      </c>
      <c r="L31" s="48" t="s">
        <v>186</v>
      </c>
      <c r="M31" s="49"/>
      <c r="N31" s="47"/>
      <c r="O31" s="47"/>
      <c r="P31" s="94"/>
    </row>
    <row r="32" spans="3:16" ht="15.75" thickBot="1" x14ac:dyDescent="0.3">
      <c r="D32" s="66"/>
      <c r="E32" s="67" t="s">
        <v>350</v>
      </c>
      <c r="F32" s="68"/>
      <c r="G32" s="69"/>
      <c r="H32" s="67" t="s">
        <v>350</v>
      </c>
      <c r="I32" s="68"/>
      <c r="J32" s="69"/>
      <c r="K32" s="67" t="s">
        <v>350</v>
      </c>
      <c r="L32" s="68"/>
      <c r="M32" s="69"/>
      <c r="N32" s="67" t="s">
        <v>350</v>
      </c>
      <c r="O32" s="67"/>
      <c r="P32" s="70"/>
    </row>
    <row r="33" spans="4:16" x14ac:dyDescent="0.25">
      <c r="D33" s="46">
        <v>1</v>
      </c>
      <c r="E33" s="101" t="s">
        <v>263</v>
      </c>
      <c r="F33" s="48" t="s">
        <v>135</v>
      </c>
      <c r="G33" s="49">
        <v>1</v>
      </c>
      <c r="H33" s="47" t="s">
        <v>26</v>
      </c>
      <c r="I33" s="48" t="s">
        <v>22</v>
      </c>
      <c r="J33" s="49">
        <v>1</v>
      </c>
      <c r="K33" s="47" t="s">
        <v>7</v>
      </c>
      <c r="L33" s="48" t="s">
        <v>4</v>
      </c>
      <c r="M33" s="49">
        <v>1</v>
      </c>
      <c r="N33" s="47" t="s">
        <v>120</v>
      </c>
      <c r="O33" s="48" t="s">
        <v>121</v>
      </c>
      <c r="P33" s="92"/>
    </row>
    <row r="34" spans="4:16" x14ac:dyDescent="0.25">
      <c r="D34" s="46">
        <v>2</v>
      </c>
      <c r="E34" s="101" t="s">
        <v>137</v>
      </c>
      <c r="F34" s="48" t="s">
        <v>135</v>
      </c>
      <c r="G34" s="49">
        <v>2</v>
      </c>
      <c r="H34" s="47" t="s">
        <v>30</v>
      </c>
      <c r="I34" s="48" t="s">
        <v>22</v>
      </c>
      <c r="J34" s="49">
        <v>2</v>
      </c>
      <c r="K34" s="47" t="s">
        <v>12</v>
      </c>
      <c r="L34" s="48" t="s">
        <v>4</v>
      </c>
      <c r="M34" s="49">
        <v>2</v>
      </c>
      <c r="N34" s="47" t="s">
        <v>124</v>
      </c>
      <c r="O34" s="48" t="s">
        <v>121</v>
      </c>
      <c r="P34" s="92"/>
    </row>
    <row r="35" spans="4:16" x14ac:dyDescent="0.25">
      <c r="D35" s="46">
        <v>3</v>
      </c>
      <c r="E35" s="101" t="s">
        <v>144</v>
      </c>
      <c r="F35" s="48" t="s">
        <v>135</v>
      </c>
      <c r="G35" s="49">
        <v>3</v>
      </c>
      <c r="H35" s="47" t="s">
        <v>38</v>
      </c>
      <c r="I35" s="48" t="s">
        <v>22</v>
      </c>
      <c r="J35" s="49">
        <v>3</v>
      </c>
      <c r="K35" s="47" t="s">
        <v>179</v>
      </c>
      <c r="L35" s="48" t="s">
        <v>180</v>
      </c>
      <c r="M35" s="49">
        <v>3</v>
      </c>
      <c r="N35" s="47" t="s">
        <v>126</v>
      </c>
      <c r="O35" s="48" t="s">
        <v>121</v>
      </c>
      <c r="P35" s="92"/>
    </row>
    <row r="36" spans="4:16" x14ac:dyDescent="0.25">
      <c r="D36" s="46">
        <v>4</v>
      </c>
      <c r="E36" s="101" t="s">
        <v>150</v>
      </c>
      <c r="F36" s="48" t="s">
        <v>135</v>
      </c>
      <c r="G36" s="49">
        <v>4</v>
      </c>
      <c r="H36" s="47" t="s">
        <v>109</v>
      </c>
      <c r="I36" s="48" t="s">
        <v>110</v>
      </c>
      <c r="J36" s="49">
        <v>4</v>
      </c>
      <c r="K36" s="47" t="s">
        <v>189</v>
      </c>
      <c r="L36" s="48" t="s">
        <v>190</v>
      </c>
      <c r="M36" s="49">
        <v>4</v>
      </c>
      <c r="N36" s="47" t="s">
        <v>129</v>
      </c>
      <c r="O36" s="48" t="s">
        <v>121</v>
      </c>
      <c r="P36" s="92"/>
    </row>
    <row r="37" spans="4:16" x14ac:dyDescent="0.25">
      <c r="D37" s="46"/>
      <c r="E37" s="101"/>
      <c r="F37" s="48"/>
      <c r="G37" s="49">
        <v>5</v>
      </c>
      <c r="H37" s="47" t="s">
        <v>111</v>
      </c>
      <c r="I37" s="48" t="s">
        <v>110</v>
      </c>
      <c r="J37" s="49">
        <v>5</v>
      </c>
      <c r="K37" s="47" t="s">
        <v>200</v>
      </c>
      <c r="L37" s="48" t="s">
        <v>201</v>
      </c>
      <c r="M37" s="49">
        <v>5</v>
      </c>
      <c r="N37" s="47" t="s">
        <v>130</v>
      </c>
      <c r="O37" s="48" t="s">
        <v>121</v>
      </c>
      <c r="P37" s="92"/>
    </row>
    <row r="38" spans="4:16" x14ac:dyDescent="0.25">
      <c r="D38" s="46"/>
      <c r="E38" s="47"/>
      <c r="F38" s="48"/>
      <c r="G38" s="49">
        <v>6</v>
      </c>
      <c r="H38" s="47" t="s">
        <v>112</v>
      </c>
      <c r="I38" s="48" t="s">
        <v>110</v>
      </c>
      <c r="J38" s="49">
        <v>6</v>
      </c>
      <c r="K38" s="47" t="s">
        <v>208</v>
      </c>
      <c r="L38" s="48" t="s">
        <v>206</v>
      </c>
      <c r="M38" s="49">
        <v>6</v>
      </c>
      <c r="N38" s="47" t="s">
        <v>131</v>
      </c>
      <c r="O38" s="48" t="s">
        <v>121</v>
      </c>
      <c r="P38" s="93"/>
    </row>
    <row r="39" spans="4:16" x14ac:dyDescent="0.25">
      <c r="D39" s="46"/>
      <c r="E39" s="47"/>
      <c r="F39" s="48"/>
      <c r="G39" s="49">
        <v>7</v>
      </c>
      <c r="H39" s="47" t="s">
        <v>113</v>
      </c>
      <c r="I39" s="48" t="s">
        <v>110</v>
      </c>
      <c r="J39" s="49"/>
      <c r="K39" s="47"/>
      <c r="L39" s="48"/>
      <c r="M39" s="49"/>
      <c r="N39" s="22"/>
      <c r="O39" s="22"/>
      <c r="P39" s="93"/>
    </row>
    <row r="40" spans="4:16" ht="16.5" x14ac:dyDescent="0.25">
      <c r="D40" s="238" t="s">
        <v>226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1"/>
    </row>
    <row r="41" spans="4:16" ht="16.5" thickBot="1" x14ac:dyDescent="0.3">
      <c r="D41" s="23"/>
      <c r="E41" s="63" t="s">
        <v>244</v>
      </c>
      <c r="F41" s="63"/>
      <c r="G41" s="42"/>
      <c r="H41" s="63" t="s">
        <v>245</v>
      </c>
      <c r="I41" s="63"/>
      <c r="J41" s="42"/>
      <c r="K41" s="63" t="s">
        <v>246</v>
      </c>
      <c r="L41" s="63"/>
      <c r="M41" s="42"/>
      <c r="N41" s="63" t="s">
        <v>247</v>
      </c>
      <c r="O41" s="63"/>
      <c r="P41" s="85"/>
    </row>
    <row r="42" spans="4:16" ht="15.75" thickBot="1" x14ac:dyDescent="0.3">
      <c r="D42" s="71"/>
      <c r="E42" s="72" t="s">
        <v>349</v>
      </c>
      <c r="F42" s="73"/>
      <c r="G42" s="74"/>
      <c r="H42" s="72" t="s">
        <v>349</v>
      </c>
      <c r="I42" s="73"/>
      <c r="J42" s="74"/>
      <c r="K42" s="72" t="s">
        <v>349</v>
      </c>
      <c r="L42" s="73"/>
      <c r="M42" s="74"/>
      <c r="N42" s="72" t="s">
        <v>349</v>
      </c>
      <c r="O42" s="72"/>
      <c r="P42" s="75"/>
    </row>
    <row r="43" spans="4:16" x14ac:dyDescent="0.25">
      <c r="D43" s="46">
        <v>1</v>
      </c>
      <c r="E43" s="47" t="s">
        <v>67</v>
      </c>
      <c r="F43" s="48" t="s">
        <v>68</v>
      </c>
      <c r="G43" s="49">
        <v>1</v>
      </c>
      <c r="H43" s="47" t="s">
        <v>21</v>
      </c>
      <c r="I43" s="48" t="s">
        <v>22</v>
      </c>
      <c r="J43" s="49">
        <v>1</v>
      </c>
      <c r="K43" s="47" t="s">
        <v>16</v>
      </c>
      <c r="L43" s="48" t="s">
        <v>4</v>
      </c>
      <c r="M43" s="49">
        <v>1</v>
      </c>
      <c r="N43" s="47" t="s">
        <v>77</v>
      </c>
      <c r="O43" s="48" t="s">
        <v>76</v>
      </c>
      <c r="P43" s="92"/>
    </row>
    <row r="44" spans="4:16" x14ac:dyDescent="0.25">
      <c r="D44" s="46">
        <v>2</v>
      </c>
      <c r="E44" s="47" t="s">
        <v>69</v>
      </c>
      <c r="F44" s="48" t="s">
        <v>68</v>
      </c>
      <c r="G44" s="49">
        <v>2</v>
      </c>
      <c r="H44" s="47" t="s">
        <v>27</v>
      </c>
      <c r="I44" s="48" t="s">
        <v>22</v>
      </c>
      <c r="J44" s="49">
        <v>2</v>
      </c>
      <c r="K44" s="47" t="s">
        <v>81</v>
      </c>
      <c r="L44" s="48" t="s">
        <v>82</v>
      </c>
      <c r="M44" s="49">
        <v>2</v>
      </c>
      <c r="N44" s="47" t="s">
        <v>78</v>
      </c>
      <c r="O44" s="48" t="s">
        <v>76</v>
      </c>
      <c r="P44" s="92"/>
    </row>
    <row r="45" spans="4:16" x14ac:dyDescent="0.25">
      <c r="D45" s="46">
        <v>3</v>
      </c>
      <c r="E45" s="47" t="s">
        <v>70</v>
      </c>
      <c r="F45" s="48" t="s">
        <v>68</v>
      </c>
      <c r="G45" s="49">
        <v>3</v>
      </c>
      <c r="H45" s="47" t="s">
        <v>33</v>
      </c>
      <c r="I45" s="48" t="s">
        <v>22</v>
      </c>
      <c r="J45" s="49">
        <v>3</v>
      </c>
      <c r="K45" s="47" t="s">
        <v>83</v>
      </c>
      <c r="L45" s="48" t="s">
        <v>82</v>
      </c>
      <c r="M45" s="49">
        <v>3</v>
      </c>
      <c r="N45" s="47" t="s">
        <v>80</v>
      </c>
      <c r="O45" s="48" t="s">
        <v>76</v>
      </c>
      <c r="P45" s="92"/>
    </row>
    <row r="46" spans="4:16" x14ac:dyDescent="0.25">
      <c r="D46" s="46">
        <v>4</v>
      </c>
      <c r="E46" s="47" t="s">
        <v>72</v>
      </c>
      <c r="F46" s="48" t="s">
        <v>68</v>
      </c>
      <c r="G46" s="49">
        <v>4</v>
      </c>
      <c r="H46" s="47" t="s">
        <v>34</v>
      </c>
      <c r="I46" s="48" t="s">
        <v>22</v>
      </c>
      <c r="J46" s="49">
        <v>4</v>
      </c>
      <c r="K46" s="47" t="s">
        <v>87</v>
      </c>
      <c r="L46" s="48" t="s">
        <v>82</v>
      </c>
      <c r="M46" s="49">
        <v>4</v>
      </c>
      <c r="N46" s="47" t="s">
        <v>114</v>
      </c>
      <c r="O46" s="48" t="s">
        <v>110</v>
      </c>
      <c r="P46" s="92"/>
    </row>
    <row r="47" spans="4:16" x14ac:dyDescent="0.25">
      <c r="D47" s="46">
        <v>5</v>
      </c>
      <c r="E47" s="47" t="s">
        <v>74</v>
      </c>
      <c r="F47" s="48" t="s">
        <v>68</v>
      </c>
      <c r="G47" s="49">
        <v>5</v>
      </c>
      <c r="H47" s="47" t="s">
        <v>35</v>
      </c>
      <c r="I47" s="48" t="s">
        <v>22</v>
      </c>
      <c r="J47" s="49">
        <v>5</v>
      </c>
      <c r="K47" s="47" t="s">
        <v>88</v>
      </c>
      <c r="L47" s="48" t="s">
        <v>82</v>
      </c>
      <c r="M47" s="49">
        <v>5</v>
      </c>
      <c r="N47" s="47" t="s">
        <v>115</v>
      </c>
      <c r="O47" s="48" t="s">
        <v>110</v>
      </c>
      <c r="P47" s="92"/>
    </row>
    <row r="48" spans="4:16" x14ac:dyDescent="0.25">
      <c r="D48" s="46">
        <v>6</v>
      </c>
      <c r="E48" s="47" t="s">
        <v>123</v>
      </c>
      <c r="F48" s="48" t="s">
        <v>121</v>
      </c>
      <c r="G48" s="49">
        <v>6</v>
      </c>
      <c r="H48" s="47" t="s">
        <v>36</v>
      </c>
      <c r="I48" s="48" t="s">
        <v>22</v>
      </c>
      <c r="J48" s="49"/>
      <c r="K48" s="58"/>
      <c r="L48" s="58"/>
      <c r="M48" s="49">
        <v>6</v>
      </c>
      <c r="N48" s="47" t="s">
        <v>118</v>
      </c>
      <c r="O48" s="48" t="s">
        <v>110</v>
      </c>
      <c r="P48" s="92"/>
    </row>
    <row r="49" spans="4:16" x14ac:dyDescent="0.25">
      <c r="D49" s="46"/>
      <c r="E49" s="22"/>
      <c r="F49" s="22"/>
      <c r="G49" s="49">
        <v>7</v>
      </c>
      <c r="H49" s="47" t="s">
        <v>40</v>
      </c>
      <c r="I49" s="48" t="s">
        <v>22</v>
      </c>
      <c r="J49" s="49"/>
      <c r="K49" s="47"/>
      <c r="L49" s="48"/>
      <c r="M49" s="49"/>
      <c r="N49" s="58"/>
      <c r="O49" s="58"/>
      <c r="P49" s="93"/>
    </row>
    <row r="50" spans="4:16" ht="15.75" thickBot="1" x14ac:dyDescent="0.3">
      <c r="D50" s="46"/>
      <c r="E50" s="47"/>
      <c r="F50" s="48"/>
      <c r="G50" s="49">
        <v>8</v>
      </c>
      <c r="H50" s="47" t="s">
        <v>41</v>
      </c>
      <c r="I50" s="48" t="s">
        <v>22</v>
      </c>
      <c r="J50" s="49"/>
      <c r="K50" s="47"/>
      <c r="L50" s="48"/>
      <c r="M50" s="49"/>
      <c r="N50" s="47"/>
      <c r="O50" s="47"/>
      <c r="P50" s="94"/>
    </row>
    <row r="51" spans="4:16" ht="15.75" thickBot="1" x14ac:dyDescent="0.3">
      <c r="D51" s="66"/>
      <c r="E51" s="67" t="s">
        <v>350</v>
      </c>
      <c r="F51" s="68"/>
      <c r="G51" s="69"/>
      <c r="H51" s="67" t="s">
        <v>350</v>
      </c>
      <c r="I51" s="68"/>
      <c r="J51" s="69"/>
      <c r="K51" s="67" t="s">
        <v>350</v>
      </c>
      <c r="L51" s="68"/>
      <c r="M51" s="69"/>
      <c r="N51" s="67" t="s">
        <v>350</v>
      </c>
      <c r="O51" s="67"/>
      <c r="P51" s="70"/>
    </row>
    <row r="52" spans="4:16" x14ac:dyDescent="0.25">
      <c r="D52" s="46">
        <v>1</v>
      </c>
      <c r="E52" s="47" t="s">
        <v>100</v>
      </c>
      <c r="F52" s="48" t="s">
        <v>96</v>
      </c>
      <c r="G52" s="49">
        <v>1</v>
      </c>
      <c r="H52" s="47" t="s">
        <v>48</v>
      </c>
      <c r="I52" s="48" t="s">
        <v>47</v>
      </c>
      <c r="J52" s="49">
        <v>1</v>
      </c>
      <c r="K52" s="47" t="s">
        <v>62</v>
      </c>
      <c r="L52" s="48" t="s">
        <v>63</v>
      </c>
      <c r="M52" s="49">
        <v>1</v>
      </c>
      <c r="N52" s="47" t="s">
        <v>91</v>
      </c>
      <c r="O52" s="48" t="s">
        <v>90</v>
      </c>
      <c r="P52" s="92"/>
    </row>
    <row r="53" spans="4:16" x14ac:dyDescent="0.25">
      <c r="D53" s="46">
        <v>2</v>
      </c>
      <c r="E53" s="47" t="s">
        <v>101</v>
      </c>
      <c r="F53" s="48" t="s">
        <v>96</v>
      </c>
      <c r="G53" s="49">
        <v>2</v>
      </c>
      <c r="H53" s="47" t="s">
        <v>50</v>
      </c>
      <c r="I53" s="48" t="s">
        <v>47</v>
      </c>
      <c r="J53" s="49">
        <v>2</v>
      </c>
      <c r="K53" s="47" t="s">
        <v>66</v>
      </c>
      <c r="L53" s="48" t="s">
        <v>63</v>
      </c>
      <c r="M53" s="49">
        <v>2</v>
      </c>
      <c r="N53" s="47" t="s">
        <v>181</v>
      </c>
      <c r="O53" s="48" t="s">
        <v>180</v>
      </c>
      <c r="P53" s="92"/>
    </row>
    <row r="54" spans="4:16" x14ac:dyDescent="0.25">
      <c r="D54" s="46">
        <v>3</v>
      </c>
      <c r="E54" s="47" t="s">
        <v>105</v>
      </c>
      <c r="F54" s="48" t="s">
        <v>96</v>
      </c>
      <c r="G54" s="49">
        <v>3</v>
      </c>
      <c r="H54" s="47" t="s">
        <v>51</v>
      </c>
      <c r="I54" s="48" t="s">
        <v>47</v>
      </c>
      <c r="J54" s="49">
        <v>3</v>
      </c>
      <c r="K54" s="47" t="s">
        <v>159</v>
      </c>
      <c r="L54" s="48" t="s">
        <v>153</v>
      </c>
      <c r="M54" s="49">
        <v>3</v>
      </c>
      <c r="N54" s="47" t="s">
        <v>203</v>
      </c>
      <c r="O54" s="48" t="s">
        <v>201</v>
      </c>
      <c r="P54" s="92"/>
    </row>
    <row r="55" spans="4:16" x14ac:dyDescent="0.25">
      <c r="D55" s="46">
        <v>4</v>
      </c>
      <c r="E55" s="101" t="s">
        <v>141</v>
      </c>
      <c r="F55" s="48" t="s">
        <v>135</v>
      </c>
      <c r="G55" s="49">
        <v>4</v>
      </c>
      <c r="H55" s="47" t="s">
        <v>271</v>
      </c>
      <c r="I55" s="48" t="s">
        <v>47</v>
      </c>
      <c r="J55" s="49">
        <v>4</v>
      </c>
      <c r="K55" s="47" t="s">
        <v>164</v>
      </c>
      <c r="L55" s="48" t="s">
        <v>153</v>
      </c>
      <c r="M55" s="49">
        <v>4</v>
      </c>
      <c r="N55" s="47" t="s">
        <v>204</v>
      </c>
      <c r="O55" s="48" t="s">
        <v>201</v>
      </c>
      <c r="P55" s="92"/>
    </row>
    <row r="56" spans="4:16" x14ac:dyDescent="0.25">
      <c r="D56" s="46">
        <v>5</v>
      </c>
      <c r="E56" s="101" t="s">
        <v>145</v>
      </c>
      <c r="F56" s="48" t="s">
        <v>135</v>
      </c>
      <c r="G56" s="49">
        <v>5</v>
      </c>
      <c r="H56" s="47" t="s">
        <v>57</v>
      </c>
      <c r="I56" s="48" t="s">
        <v>47</v>
      </c>
      <c r="J56" s="49">
        <v>5</v>
      </c>
      <c r="K56" s="47" t="s">
        <v>166</v>
      </c>
      <c r="L56" s="48" t="s">
        <v>153</v>
      </c>
      <c r="M56" s="49"/>
      <c r="N56" s="22"/>
      <c r="O56" s="22"/>
      <c r="P56" s="92"/>
    </row>
    <row r="57" spans="4:16" x14ac:dyDescent="0.25">
      <c r="D57" s="46">
        <v>6</v>
      </c>
      <c r="E57" s="47" t="s">
        <v>192</v>
      </c>
      <c r="F57" s="48" t="s">
        <v>193</v>
      </c>
      <c r="G57" s="49">
        <v>6</v>
      </c>
      <c r="H57" s="47" t="s">
        <v>60</v>
      </c>
      <c r="I57" s="48" t="s">
        <v>47</v>
      </c>
      <c r="J57" s="49">
        <v>6</v>
      </c>
      <c r="K57" s="47" t="s">
        <v>170</v>
      </c>
      <c r="L57" s="48" t="s">
        <v>153</v>
      </c>
      <c r="M57" s="49"/>
      <c r="N57" s="22"/>
      <c r="O57" s="22"/>
      <c r="P57" s="93"/>
    </row>
    <row r="58" spans="4:16" x14ac:dyDescent="0.25">
      <c r="D58" s="46">
        <v>7</v>
      </c>
      <c r="E58" s="47" t="s">
        <v>199</v>
      </c>
      <c r="F58" s="48" t="s">
        <v>193</v>
      </c>
      <c r="G58" s="49">
        <v>7</v>
      </c>
      <c r="H58" s="47" t="s">
        <v>24</v>
      </c>
      <c r="I58" s="48" t="s">
        <v>22</v>
      </c>
      <c r="J58" s="49"/>
      <c r="K58" s="47"/>
      <c r="L58" s="48"/>
      <c r="M58" s="49"/>
      <c r="N58" s="57"/>
      <c r="O58" s="57"/>
      <c r="P58" s="93"/>
    </row>
    <row r="59" spans="4:16" x14ac:dyDescent="0.25">
      <c r="D59" s="46"/>
      <c r="E59" s="58"/>
      <c r="F59" s="58"/>
      <c r="G59" s="49">
        <v>8</v>
      </c>
      <c r="H59" s="47" t="s">
        <v>42</v>
      </c>
      <c r="I59" s="48" t="s">
        <v>22</v>
      </c>
      <c r="J59" s="49"/>
      <c r="K59" s="47"/>
      <c r="L59" s="48"/>
      <c r="M59" s="49"/>
      <c r="N59" s="47"/>
      <c r="O59" s="47"/>
      <c r="P59" s="93"/>
    </row>
    <row r="60" spans="4:16" ht="16.5" x14ac:dyDescent="0.25">
      <c r="D60" s="238" t="s">
        <v>227</v>
      </c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1"/>
    </row>
    <row r="61" spans="4:16" ht="16.5" thickBot="1" x14ac:dyDescent="0.3">
      <c r="D61" s="23"/>
      <c r="E61" s="63" t="s">
        <v>244</v>
      </c>
      <c r="F61" s="63"/>
      <c r="G61" s="42"/>
      <c r="H61" s="63" t="s">
        <v>245</v>
      </c>
      <c r="I61" s="63"/>
      <c r="J61" s="42"/>
      <c r="K61" s="63" t="s">
        <v>246</v>
      </c>
      <c r="L61" s="63"/>
      <c r="M61" s="42"/>
      <c r="N61" s="63" t="s">
        <v>247</v>
      </c>
      <c r="O61" s="63"/>
      <c r="P61" s="85"/>
    </row>
    <row r="62" spans="4:16" ht="15.75" thickBot="1" x14ac:dyDescent="0.3">
      <c r="D62" s="71"/>
      <c r="E62" s="72" t="s">
        <v>349</v>
      </c>
      <c r="F62" s="73"/>
      <c r="G62" s="74"/>
      <c r="H62" s="72" t="s">
        <v>349</v>
      </c>
      <c r="I62" s="73"/>
      <c r="J62" s="74"/>
      <c r="K62" s="72" t="s">
        <v>349</v>
      </c>
      <c r="L62" s="73"/>
      <c r="M62" s="74"/>
      <c r="N62" s="72" t="s">
        <v>349</v>
      </c>
      <c r="O62" s="72"/>
      <c r="P62" s="75"/>
    </row>
    <row r="63" spans="4:16" x14ac:dyDescent="0.25">
      <c r="D63" s="46">
        <v>1</v>
      </c>
      <c r="E63" s="47" t="s">
        <v>17</v>
      </c>
      <c r="F63" s="48" t="s">
        <v>18</v>
      </c>
      <c r="G63" s="49">
        <v>1</v>
      </c>
      <c r="H63" s="47" t="s">
        <v>32</v>
      </c>
      <c r="I63" s="48" t="s">
        <v>22</v>
      </c>
      <c r="J63" s="49">
        <v>1</v>
      </c>
      <c r="K63" s="47" t="s">
        <v>8</v>
      </c>
      <c r="L63" s="48" t="s">
        <v>4</v>
      </c>
      <c r="M63" s="49">
        <v>1</v>
      </c>
      <c r="N63" s="47" t="s">
        <v>75</v>
      </c>
      <c r="O63" s="48" t="s">
        <v>76</v>
      </c>
      <c r="P63" s="92"/>
    </row>
    <row r="64" spans="4:16" x14ac:dyDescent="0.25">
      <c r="D64" s="46">
        <v>2</v>
      </c>
      <c r="E64" s="47" t="s">
        <v>19</v>
      </c>
      <c r="F64" s="48" t="s">
        <v>18</v>
      </c>
      <c r="G64" s="49">
        <v>2</v>
      </c>
      <c r="H64" s="47" t="s">
        <v>44</v>
      </c>
      <c r="I64" s="48" t="s">
        <v>22</v>
      </c>
      <c r="J64" s="49">
        <v>2</v>
      </c>
      <c r="K64" s="47" t="s">
        <v>267</v>
      </c>
      <c r="L64" s="48" t="s">
        <v>153</v>
      </c>
      <c r="M64" s="49">
        <v>2</v>
      </c>
      <c r="N64" s="47" t="s">
        <v>79</v>
      </c>
      <c r="O64" s="48" t="s">
        <v>76</v>
      </c>
      <c r="P64" s="92"/>
    </row>
    <row r="65" spans="4:16" x14ac:dyDescent="0.25">
      <c r="D65" s="46">
        <v>3</v>
      </c>
      <c r="E65" s="47" t="s">
        <v>20</v>
      </c>
      <c r="F65" s="48" t="s">
        <v>18</v>
      </c>
      <c r="G65" s="49">
        <v>3</v>
      </c>
      <c r="H65" s="47" t="s">
        <v>269</v>
      </c>
      <c r="I65" s="48" t="s">
        <v>47</v>
      </c>
      <c r="J65" s="49">
        <v>3</v>
      </c>
      <c r="K65" s="47" t="s">
        <v>157</v>
      </c>
      <c r="L65" s="48" t="s">
        <v>153</v>
      </c>
      <c r="M65" s="49">
        <v>3</v>
      </c>
      <c r="N65" s="47" t="s">
        <v>116</v>
      </c>
      <c r="O65" s="48" t="s">
        <v>110</v>
      </c>
      <c r="P65" s="92"/>
    </row>
    <row r="66" spans="4:16" x14ac:dyDescent="0.25">
      <c r="D66" s="46">
        <v>4</v>
      </c>
      <c r="E66" s="47" t="s">
        <v>106</v>
      </c>
      <c r="F66" s="48" t="s">
        <v>107</v>
      </c>
      <c r="G66" s="49">
        <v>4</v>
      </c>
      <c r="H66" s="47" t="s">
        <v>270</v>
      </c>
      <c r="I66" s="48" t="s">
        <v>47</v>
      </c>
      <c r="J66" s="49">
        <v>4</v>
      </c>
      <c r="K66" s="47" t="s">
        <v>163</v>
      </c>
      <c r="L66" s="48" t="s">
        <v>153</v>
      </c>
      <c r="M66" s="49">
        <v>4</v>
      </c>
      <c r="N66" s="47" t="s">
        <v>117</v>
      </c>
      <c r="O66" s="48" t="s">
        <v>110</v>
      </c>
      <c r="P66" s="92"/>
    </row>
    <row r="67" spans="4:16" x14ac:dyDescent="0.25">
      <c r="D67" s="46">
        <v>5</v>
      </c>
      <c r="E67" s="47" t="s">
        <v>108</v>
      </c>
      <c r="F67" s="48" t="s">
        <v>107</v>
      </c>
      <c r="G67" s="49">
        <v>5</v>
      </c>
      <c r="H67" s="47" t="s">
        <v>52</v>
      </c>
      <c r="I67" s="48" t="s">
        <v>47</v>
      </c>
      <c r="J67" s="49">
        <v>5</v>
      </c>
      <c r="K67" s="47" t="s">
        <v>168</v>
      </c>
      <c r="L67" s="48" t="s">
        <v>153</v>
      </c>
      <c r="M67" s="49">
        <v>5</v>
      </c>
      <c r="N67" s="47" t="s">
        <v>119</v>
      </c>
      <c r="O67" s="48" t="s">
        <v>110</v>
      </c>
      <c r="P67" s="92"/>
    </row>
    <row r="68" spans="4:16" x14ac:dyDescent="0.25">
      <c r="D68" s="46"/>
      <c r="E68" s="47"/>
      <c r="F68" s="48"/>
      <c r="G68" s="49">
        <v>6</v>
      </c>
      <c r="H68" s="102" t="s">
        <v>228</v>
      </c>
      <c r="I68" s="103" t="s">
        <v>229</v>
      </c>
      <c r="J68" s="49">
        <v>6</v>
      </c>
      <c r="K68" s="47" t="s">
        <v>169</v>
      </c>
      <c r="L68" s="48" t="s">
        <v>153</v>
      </c>
      <c r="M68" s="49">
        <v>6</v>
      </c>
      <c r="N68" s="47" t="s">
        <v>89</v>
      </c>
      <c r="O68" s="48" t="s">
        <v>90</v>
      </c>
      <c r="P68" s="92"/>
    </row>
    <row r="69" spans="4:16" ht="15.75" thickBot="1" x14ac:dyDescent="0.3">
      <c r="D69" s="46"/>
      <c r="E69" s="47"/>
      <c r="F69" s="48"/>
      <c r="G69" s="49"/>
      <c r="H69" s="22"/>
      <c r="I69" s="22"/>
      <c r="J69" s="49">
        <v>7</v>
      </c>
      <c r="K69" s="47" t="s">
        <v>178</v>
      </c>
      <c r="L69" s="48" t="s">
        <v>153</v>
      </c>
      <c r="M69" s="49">
        <v>7</v>
      </c>
      <c r="N69" s="47" t="s">
        <v>133</v>
      </c>
      <c r="O69" s="48" t="s">
        <v>134</v>
      </c>
      <c r="P69" s="93"/>
    </row>
    <row r="70" spans="4:16" ht="15.75" thickBot="1" x14ac:dyDescent="0.3">
      <c r="D70" s="66"/>
      <c r="E70" s="67" t="s">
        <v>350</v>
      </c>
      <c r="F70" s="68"/>
      <c r="G70" s="69"/>
      <c r="H70" s="67" t="s">
        <v>350</v>
      </c>
      <c r="I70" s="68"/>
      <c r="J70" s="69"/>
      <c r="K70" s="67" t="s">
        <v>350</v>
      </c>
      <c r="L70" s="68"/>
      <c r="M70" s="69"/>
      <c r="N70" s="67" t="s">
        <v>350</v>
      </c>
      <c r="O70" s="67"/>
      <c r="P70" s="70"/>
    </row>
    <row r="71" spans="4:16" x14ac:dyDescent="0.25">
      <c r="D71" s="46">
        <v>1</v>
      </c>
      <c r="E71" s="47" t="s">
        <v>95</v>
      </c>
      <c r="F71" s="48" t="s">
        <v>96</v>
      </c>
      <c r="G71" s="49">
        <v>1</v>
      </c>
      <c r="H71" s="47" t="s">
        <v>46</v>
      </c>
      <c r="I71" s="48" t="s">
        <v>47</v>
      </c>
      <c r="J71" s="49">
        <v>1</v>
      </c>
      <c r="K71" s="47" t="s">
        <v>84</v>
      </c>
      <c r="L71" s="48" t="s">
        <v>82</v>
      </c>
      <c r="M71" s="49">
        <v>1</v>
      </c>
      <c r="N71" s="47" t="s">
        <v>92</v>
      </c>
      <c r="O71" s="48" t="s">
        <v>93</v>
      </c>
      <c r="P71" s="92"/>
    </row>
    <row r="72" spans="4:16" x14ac:dyDescent="0.25">
      <c r="D72" s="46">
        <v>2</v>
      </c>
      <c r="E72" s="47" t="s">
        <v>97</v>
      </c>
      <c r="F72" s="48" t="s">
        <v>96</v>
      </c>
      <c r="G72" s="49">
        <v>2</v>
      </c>
      <c r="H72" s="47" t="s">
        <v>209</v>
      </c>
      <c r="I72" s="48" t="s">
        <v>47</v>
      </c>
      <c r="J72" s="49">
        <v>2</v>
      </c>
      <c r="K72" s="47" t="s">
        <v>156</v>
      </c>
      <c r="L72" s="48" t="s">
        <v>153</v>
      </c>
      <c r="M72" s="49">
        <v>2</v>
      </c>
      <c r="N72" s="47" t="s">
        <v>94</v>
      </c>
      <c r="O72" s="48" t="s">
        <v>93</v>
      </c>
      <c r="P72" s="92"/>
    </row>
    <row r="73" spans="4:16" x14ac:dyDescent="0.25">
      <c r="D73" s="46">
        <v>3</v>
      </c>
      <c r="E73" s="47" t="s">
        <v>194</v>
      </c>
      <c r="F73" s="48" t="s">
        <v>193</v>
      </c>
      <c r="G73" s="49">
        <v>3</v>
      </c>
      <c r="H73" s="47" t="s">
        <v>53</v>
      </c>
      <c r="I73" s="48" t="s">
        <v>47</v>
      </c>
      <c r="J73" s="49">
        <v>3</v>
      </c>
      <c r="K73" s="47" t="s">
        <v>268</v>
      </c>
      <c r="L73" s="48" t="s">
        <v>153</v>
      </c>
      <c r="M73" s="49">
        <v>3</v>
      </c>
      <c r="N73" s="47" t="s">
        <v>182</v>
      </c>
      <c r="O73" s="48" t="s">
        <v>183</v>
      </c>
      <c r="P73" s="92"/>
    </row>
    <row r="74" spans="4:16" x14ac:dyDescent="0.25">
      <c r="D74" s="46">
        <v>4</v>
      </c>
      <c r="E74" s="47" t="s">
        <v>195</v>
      </c>
      <c r="F74" s="48" t="s">
        <v>193</v>
      </c>
      <c r="G74" s="49">
        <v>4</v>
      </c>
      <c r="H74" s="47" t="s">
        <v>55</v>
      </c>
      <c r="I74" s="48" t="s">
        <v>47</v>
      </c>
      <c r="J74" s="49">
        <v>4</v>
      </c>
      <c r="K74" s="47" t="s">
        <v>158</v>
      </c>
      <c r="L74" s="48" t="s">
        <v>153</v>
      </c>
      <c r="M74" s="49">
        <v>4</v>
      </c>
      <c r="N74" s="47" t="s">
        <v>184</v>
      </c>
      <c r="O74" s="48" t="s">
        <v>183</v>
      </c>
      <c r="P74" s="92"/>
    </row>
    <row r="75" spans="4:16" x14ac:dyDescent="0.25">
      <c r="D75" s="46">
        <v>5</v>
      </c>
      <c r="E75" s="47" t="s">
        <v>197</v>
      </c>
      <c r="F75" s="48" t="s">
        <v>193</v>
      </c>
      <c r="G75" s="49">
        <v>5</v>
      </c>
      <c r="H75" s="47" t="s">
        <v>56</v>
      </c>
      <c r="I75" s="48" t="s">
        <v>47</v>
      </c>
      <c r="J75" s="49">
        <v>5</v>
      </c>
      <c r="K75" s="47" t="s">
        <v>165</v>
      </c>
      <c r="L75" s="48" t="s">
        <v>153</v>
      </c>
      <c r="M75" s="49">
        <v>5</v>
      </c>
      <c r="N75" s="47" t="s">
        <v>191</v>
      </c>
      <c r="O75" s="48" t="s">
        <v>190</v>
      </c>
      <c r="P75" s="92"/>
    </row>
    <row r="76" spans="4:16" x14ac:dyDescent="0.25">
      <c r="D76" s="46"/>
      <c r="E76" s="47"/>
      <c r="F76" s="48"/>
      <c r="G76" s="49">
        <v>6</v>
      </c>
      <c r="H76" s="47" t="s">
        <v>59</v>
      </c>
      <c r="I76" s="48" t="s">
        <v>47</v>
      </c>
      <c r="J76" s="49">
        <v>6</v>
      </c>
      <c r="K76" s="47" t="s">
        <v>177</v>
      </c>
      <c r="L76" s="48" t="s">
        <v>153</v>
      </c>
      <c r="M76" s="49">
        <v>6</v>
      </c>
      <c r="N76" s="47" t="s">
        <v>202</v>
      </c>
      <c r="O76" s="48" t="s">
        <v>201</v>
      </c>
      <c r="P76" s="93"/>
    </row>
    <row r="77" spans="4:16" x14ac:dyDescent="0.25">
      <c r="D77" s="46"/>
      <c r="E77" s="47"/>
      <c r="F77" s="48"/>
      <c r="G77" s="49"/>
      <c r="J77" s="49"/>
      <c r="M77" s="49">
        <v>7</v>
      </c>
      <c r="N77" s="47" t="s">
        <v>205</v>
      </c>
      <c r="O77" s="48" t="s">
        <v>206</v>
      </c>
      <c r="P77" s="93"/>
    </row>
    <row r="78" spans="4:16" ht="15.75" thickBot="1" x14ac:dyDescent="0.3">
      <c r="D78" s="95"/>
      <c r="E78" s="96"/>
      <c r="F78" s="96"/>
      <c r="G78" s="97"/>
      <c r="H78" s="98"/>
      <c r="I78" s="104"/>
      <c r="J78" s="97"/>
      <c r="K78" s="167"/>
      <c r="L78" s="167"/>
      <c r="M78" s="97">
        <v>8</v>
      </c>
      <c r="N78" s="98" t="s">
        <v>207</v>
      </c>
      <c r="O78" s="99" t="s">
        <v>206</v>
      </c>
      <c r="P78" s="100"/>
    </row>
    <row r="109" spans="4:4" x14ac:dyDescent="0.25">
      <c r="D109"/>
    </row>
    <row r="118" spans="4:4" x14ac:dyDescent="0.25">
      <c r="D118"/>
    </row>
    <row r="121" spans="4:4" x14ac:dyDescent="0.25">
      <c r="D121"/>
    </row>
    <row r="124" spans="4:4" x14ac:dyDescent="0.25">
      <c r="D124"/>
    </row>
    <row r="130" spans="4:4" x14ac:dyDescent="0.25">
      <c r="D130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  <row r="138" spans="4:4" x14ac:dyDescent="0.25">
      <c r="D138"/>
    </row>
    <row r="139" spans="4:4" x14ac:dyDescent="0.25">
      <c r="D139"/>
    </row>
    <row r="140" spans="4:4" x14ac:dyDescent="0.25">
      <c r="D140"/>
    </row>
  </sheetData>
  <sortState ref="H15:I21">
    <sortCondition ref="H21"/>
  </sortState>
  <mergeCells count="6">
    <mergeCell ref="D60:P60"/>
    <mergeCell ref="D2:K2"/>
    <mergeCell ref="L2:O2"/>
    <mergeCell ref="D3:P3"/>
    <mergeCell ref="D21:P21"/>
    <mergeCell ref="D40:P40"/>
  </mergeCells>
  <printOptions horizontalCentered="1" verticalCentered="1" gridLines="1"/>
  <pageMargins left="0.25" right="0.25" top="0.25" bottom="0.25" header="0" footer="0"/>
  <pageSetup scale="63" orientation="portrait" r:id="rId1"/>
  <colBreaks count="1" manualBreakCount="1">
    <brk id="15" min="1" max="81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topLeftCell="A46" zoomScaleNormal="100" workbookViewId="0">
      <selection activeCell="F6" sqref="F6"/>
    </sheetView>
  </sheetViews>
  <sheetFormatPr defaultRowHeight="15" x14ac:dyDescent="0.25"/>
  <cols>
    <col min="2" max="2" width="6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288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77"/>
      <c r="S3" s="77"/>
      <c r="T3" s="78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</row>
    <row r="5" spans="2:20" s="10" customFormat="1" ht="18" customHeight="1" x14ac:dyDescent="0.25"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</row>
    <row r="6" spans="2:20" ht="18" customHeight="1" x14ac:dyDescent="0.25">
      <c r="B6" s="138">
        <v>1</v>
      </c>
      <c r="C6" s="124" t="s">
        <v>139</v>
      </c>
      <c r="D6" s="125" t="s">
        <v>135</v>
      </c>
      <c r="E6" s="126">
        <v>2489</v>
      </c>
      <c r="F6" s="124" t="s">
        <v>259</v>
      </c>
      <c r="G6" s="125" t="s">
        <v>135</v>
      </c>
      <c r="H6" s="126">
        <v>1344</v>
      </c>
      <c r="I6" s="127" t="s">
        <v>129</v>
      </c>
      <c r="J6" s="125" t="s">
        <v>121</v>
      </c>
      <c r="K6" s="125">
        <v>964</v>
      </c>
      <c r="L6" s="127" t="s">
        <v>166</v>
      </c>
      <c r="M6" s="125" t="s">
        <v>153</v>
      </c>
      <c r="N6" s="128">
        <v>704</v>
      </c>
    </row>
    <row r="7" spans="2:20" ht="18" customHeight="1" x14ac:dyDescent="0.25">
      <c r="B7" s="138">
        <v>2</v>
      </c>
      <c r="C7" s="127" t="s">
        <v>167</v>
      </c>
      <c r="D7" s="125" t="s">
        <v>153</v>
      </c>
      <c r="E7" s="125">
        <v>2063</v>
      </c>
      <c r="F7" s="127" t="s">
        <v>102</v>
      </c>
      <c r="G7" s="125" t="s">
        <v>96</v>
      </c>
      <c r="H7" s="125">
        <v>1335</v>
      </c>
      <c r="I7" s="127" t="s">
        <v>179</v>
      </c>
      <c r="J7" s="125" t="s">
        <v>180</v>
      </c>
      <c r="K7" s="125">
        <v>952</v>
      </c>
      <c r="L7" s="127" t="s">
        <v>51</v>
      </c>
      <c r="M7" s="125" t="s">
        <v>47</v>
      </c>
      <c r="N7" s="128">
        <v>698</v>
      </c>
    </row>
    <row r="8" spans="2:20" ht="18" customHeight="1" x14ac:dyDescent="0.25">
      <c r="B8" s="138">
        <v>3</v>
      </c>
      <c r="C8" s="124" t="s">
        <v>264</v>
      </c>
      <c r="D8" s="125" t="s">
        <v>135</v>
      </c>
      <c r="E8" s="126">
        <v>2035</v>
      </c>
      <c r="F8" s="127" t="s">
        <v>85</v>
      </c>
      <c r="G8" s="125" t="s">
        <v>82</v>
      </c>
      <c r="H8" s="125">
        <v>1323</v>
      </c>
      <c r="I8" s="127" t="s">
        <v>175</v>
      </c>
      <c r="J8" s="125" t="s">
        <v>153</v>
      </c>
      <c r="K8" s="125">
        <v>942</v>
      </c>
      <c r="L8" s="127" t="s">
        <v>271</v>
      </c>
      <c r="M8" s="125" t="s">
        <v>47</v>
      </c>
      <c r="N8" s="128">
        <v>696</v>
      </c>
    </row>
    <row r="9" spans="2:20" ht="18" customHeight="1" x14ac:dyDescent="0.25">
      <c r="B9" s="138">
        <v>4</v>
      </c>
      <c r="C9" s="124" t="s">
        <v>149</v>
      </c>
      <c r="D9" s="125" t="s">
        <v>135</v>
      </c>
      <c r="E9" s="126">
        <v>2008</v>
      </c>
      <c r="F9" s="127" t="s">
        <v>187</v>
      </c>
      <c r="G9" s="125" t="s">
        <v>186</v>
      </c>
      <c r="H9" s="125">
        <v>1302</v>
      </c>
      <c r="I9" s="127" t="s">
        <v>118</v>
      </c>
      <c r="J9" s="125" t="s">
        <v>110</v>
      </c>
      <c r="K9" s="125">
        <v>932</v>
      </c>
      <c r="L9" s="127" t="s">
        <v>40</v>
      </c>
      <c r="M9" s="125" t="s">
        <v>22</v>
      </c>
      <c r="N9" s="128">
        <v>696</v>
      </c>
    </row>
    <row r="10" spans="2:20" ht="18" customHeight="1" x14ac:dyDescent="0.25">
      <c r="B10" s="138">
        <v>5</v>
      </c>
      <c r="C10" s="127" t="s">
        <v>162</v>
      </c>
      <c r="D10" s="125" t="s">
        <v>153</v>
      </c>
      <c r="E10" s="125">
        <v>2007</v>
      </c>
      <c r="F10" s="127" t="s">
        <v>185</v>
      </c>
      <c r="G10" s="125" t="s">
        <v>186</v>
      </c>
      <c r="H10" s="125">
        <v>1301</v>
      </c>
      <c r="I10" s="127" t="s">
        <v>101</v>
      </c>
      <c r="J10" s="125" t="s">
        <v>96</v>
      </c>
      <c r="K10" s="125">
        <v>927</v>
      </c>
      <c r="L10" s="127" t="s">
        <v>170</v>
      </c>
      <c r="M10" s="125" t="s">
        <v>153</v>
      </c>
      <c r="N10" s="128">
        <v>675</v>
      </c>
    </row>
    <row r="11" spans="2:20" ht="18" customHeight="1" x14ac:dyDescent="0.25">
      <c r="B11" s="138">
        <v>6</v>
      </c>
      <c r="C11" s="124" t="s">
        <v>143</v>
      </c>
      <c r="D11" s="125" t="s">
        <v>135</v>
      </c>
      <c r="E11" s="126">
        <v>1934</v>
      </c>
      <c r="F11" s="124" t="s">
        <v>150</v>
      </c>
      <c r="G11" s="125" t="s">
        <v>135</v>
      </c>
      <c r="H11" s="126">
        <v>1293</v>
      </c>
      <c r="I11" s="127" t="s">
        <v>87</v>
      </c>
      <c r="J11" s="125" t="s">
        <v>82</v>
      </c>
      <c r="K11" s="125">
        <v>925</v>
      </c>
      <c r="L11" s="127" t="s">
        <v>20</v>
      </c>
      <c r="M11" s="125" t="s">
        <v>18</v>
      </c>
      <c r="N11" s="128">
        <v>673</v>
      </c>
    </row>
    <row r="12" spans="2:20" ht="18" customHeight="1" x14ac:dyDescent="0.25">
      <c r="B12" s="138">
        <v>7</v>
      </c>
      <c r="C12" s="127" t="s">
        <v>172</v>
      </c>
      <c r="D12" s="125" t="s">
        <v>153</v>
      </c>
      <c r="E12" s="125">
        <v>1909</v>
      </c>
      <c r="F12" s="127" t="s">
        <v>45</v>
      </c>
      <c r="G12" s="125" t="s">
        <v>22</v>
      </c>
      <c r="H12" s="125">
        <v>1279</v>
      </c>
      <c r="I12" s="127" t="s">
        <v>123</v>
      </c>
      <c r="J12" s="125" t="s">
        <v>121</v>
      </c>
      <c r="K12" s="125">
        <v>915</v>
      </c>
      <c r="L12" s="127" t="s">
        <v>44</v>
      </c>
      <c r="M12" s="125" t="s">
        <v>22</v>
      </c>
      <c r="N12" s="128">
        <v>673</v>
      </c>
    </row>
    <row r="13" spans="2:20" ht="18" customHeight="1" x14ac:dyDescent="0.25">
      <c r="B13" s="138">
        <v>8</v>
      </c>
      <c r="C13" s="124" t="s">
        <v>136</v>
      </c>
      <c r="D13" s="125" t="s">
        <v>135</v>
      </c>
      <c r="E13" s="126">
        <v>1899</v>
      </c>
      <c r="F13" s="124" t="s">
        <v>263</v>
      </c>
      <c r="G13" s="125" t="s">
        <v>135</v>
      </c>
      <c r="H13" s="126">
        <v>1276</v>
      </c>
      <c r="I13" s="124" t="s">
        <v>145</v>
      </c>
      <c r="J13" s="125" t="s">
        <v>135</v>
      </c>
      <c r="K13" s="126">
        <v>910</v>
      </c>
      <c r="L13" s="127" t="s">
        <v>84</v>
      </c>
      <c r="M13" s="125" t="s">
        <v>82</v>
      </c>
      <c r="N13" s="128">
        <v>665</v>
      </c>
    </row>
    <row r="14" spans="2:20" ht="18" customHeight="1" x14ac:dyDescent="0.25">
      <c r="B14" s="138">
        <v>9</v>
      </c>
      <c r="C14" s="127" t="s">
        <v>174</v>
      </c>
      <c r="D14" s="125" t="s">
        <v>153</v>
      </c>
      <c r="E14" s="125">
        <v>1880</v>
      </c>
      <c r="F14" s="127" t="s">
        <v>26</v>
      </c>
      <c r="G14" s="125" t="s">
        <v>22</v>
      </c>
      <c r="H14" s="125">
        <v>1275</v>
      </c>
      <c r="I14" s="127" t="s">
        <v>81</v>
      </c>
      <c r="J14" s="125" t="s">
        <v>82</v>
      </c>
      <c r="K14" s="125">
        <v>909</v>
      </c>
      <c r="L14" s="127" t="s">
        <v>32</v>
      </c>
      <c r="M14" s="125" t="s">
        <v>22</v>
      </c>
      <c r="N14" s="128">
        <v>663</v>
      </c>
    </row>
    <row r="15" spans="2:20" ht="18" customHeight="1" x14ac:dyDescent="0.25">
      <c r="B15" s="138">
        <v>10</v>
      </c>
      <c r="C15" s="127" t="s">
        <v>154</v>
      </c>
      <c r="D15" s="125" t="s">
        <v>153</v>
      </c>
      <c r="E15" s="125">
        <v>1858</v>
      </c>
      <c r="F15" s="127" t="s">
        <v>43</v>
      </c>
      <c r="G15" s="125" t="s">
        <v>22</v>
      </c>
      <c r="H15" s="125">
        <v>1241</v>
      </c>
      <c r="I15" s="127" t="s">
        <v>50</v>
      </c>
      <c r="J15" s="125" t="s">
        <v>47</v>
      </c>
      <c r="K15" s="125">
        <v>908</v>
      </c>
      <c r="L15" s="127" t="s">
        <v>163</v>
      </c>
      <c r="M15" s="125" t="s">
        <v>153</v>
      </c>
      <c r="N15" s="128">
        <v>655</v>
      </c>
    </row>
    <row r="16" spans="2:20" ht="18" customHeight="1" x14ac:dyDescent="0.25">
      <c r="B16" s="138">
        <v>11</v>
      </c>
      <c r="C16" s="124" t="s">
        <v>138</v>
      </c>
      <c r="D16" s="125" t="s">
        <v>135</v>
      </c>
      <c r="E16" s="126">
        <v>1857</v>
      </c>
      <c r="F16" s="127" t="s">
        <v>128</v>
      </c>
      <c r="G16" s="125" t="s">
        <v>121</v>
      </c>
      <c r="H16" s="125">
        <v>1233</v>
      </c>
      <c r="I16" s="127" t="s">
        <v>88</v>
      </c>
      <c r="J16" s="125" t="s">
        <v>82</v>
      </c>
      <c r="K16" s="125">
        <v>906</v>
      </c>
      <c r="L16" s="127" t="s">
        <v>52</v>
      </c>
      <c r="M16" s="125" t="s">
        <v>47</v>
      </c>
      <c r="N16" s="128">
        <v>654</v>
      </c>
    </row>
    <row r="17" spans="2:14" ht="18" customHeight="1" x14ac:dyDescent="0.25">
      <c r="B17" s="138">
        <v>12</v>
      </c>
      <c r="C17" s="127" t="s">
        <v>11</v>
      </c>
      <c r="D17" s="125" t="s">
        <v>4</v>
      </c>
      <c r="E17" s="125">
        <v>1794</v>
      </c>
      <c r="F17" s="127" t="s">
        <v>200</v>
      </c>
      <c r="G17" s="125" t="s">
        <v>201</v>
      </c>
      <c r="H17" s="125">
        <v>1223</v>
      </c>
      <c r="I17" s="127" t="s">
        <v>105</v>
      </c>
      <c r="J17" s="125" t="s">
        <v>96</v>
      </c>
      <c r="K17" s="125">
        <v>900</v>
      </c>
      <c r="L17" s="127" t="s">
        <v>165</v>
      </c>
      <c r="M17" s="125" t="s">
        <v>153</v>
      </c>
      <c r="N17" s="128">
        <v>652</v>
      </c>
    </row>
    <row r="18" spans="2:14" ht="18" customHeight="1" x14ac:dyDescent="0.25">
      <c r="B18" s="138">
        <v>13</v>
      </c>
      <c r="C18" s="127" t="s">
        <v>160</v>
      </c>
      <c r="D18" s="125" t="s">
        <v>153</v>
      </c>
      <c r="E18" s="125">
        <v>1779</v>
      </c>
      <c r="F18" s="127" t="s">
        <v>122</v>
      </c>
      <c r="G18" s="125" t="s">
        <v>121</v>
      </c>
      <c r="H18" s="125">
        <v>1207</v>
      </c>
      <c r="I18" s="127" t="s">
        <v>33</v>
      </c>
      <c r="J18" s="125" t="s">
        <v>22</v>
      </c>
      <c r="K18" s="125">
        <v>899</v>
      </c>
      <c r="L18" s="127" t="s">
        <v>156</v>
      </c>
      <c r="M18" s="125" t="s">
        <v>153</v>
      </c>
      <c r="N18" s="128">
        <v>644</v>
      </c>
    </row>
    <row r="19" spans="2:14" ht="18" customHeight="1" x14ac:dyDescent="0.25">
      <c r="B19" s="138">
        <v>14</v>
      </c>
      <c r="C19" s="127" t="s">
        <v>61</v>
      </c>
      <c r="D19" s="125" t="s">
        <v>47</v>
      </c>
      <c r="E19" s="125">
        <v>1736</v>
      </c>
      <c r="F19" s="127" t="s">
        <v>58</v>
      </c>
      <c r="G19" s="125" t="s">
        <v>47</v>
      </c>
      <c r="H19" s="125">
        <v>1206</v>
      </c>
      <c r="I19" s="127" t="s">
        <v>36</v>
      </c>
      <c r="J19" s="125" t="s">
        <v>22</v>
      </c>
      <c r="K19" s="125">
        <v>890</v>
      </c>
      <c r="L19" s="127" t="s">
        <v>119</v>
      </c>
      <c r="M19" s="125" t="s">
        <v>110</v>
      </c>
      <c r="N19" s="128">
        <v>632</v>
      </c>
    </row>
    <row r="20" spans="2:14" ht="18" customHeight="1" x14ac:dyDescent="0.25">
      <c r="B20" s="138">
        <v>15</v>
      </c>
      <c r="C20" s="127" t="s">
        <v>155</v>
      </c>
      <c r="D20" s="125" t="s">
        <v>153</v>
      </c>
      <c r="E20" s="125">
        <v>1719</v>
      </c>
      <c r="F20" s="127" t="s">
        <v>103</v>
      </c>
      <c r="G20" s="125" t="s">
        <v>96</v>
      </c>
      <c r="H20" s="125">
        <v>1204</v>
      </c>
      <c r="I20" s="124" t="s">
        <v>141</v>
      </c>
      <c r="J20" s="125" t="s">
        <v>135</v>
      </c>
      <c r="K20" s="126">
        <v>890</v>
      </c>
      <c r="L20" s="127" t="s">
        <v>117</v>
      </c>
      <c r="M20" s="125" t="s">
        <v>110</v>
      </c>
      <c r="N20" s="128">
        <v>629</v>
      </c>
    </row>
    <row r="21" spans="2:14" ht="18" customHeight="1" x14ac:dyDescent="0.25">
      <c r="B21" s="138">
        <v>16</v>
      </c>
      <c r="C21" s="127" t="s">
        <v>13</v>
      </c>
      <c r="D21" s="125" t="s">
        <v>4</v>
      </c>
      <c r="E21" s="125">
        <v>1700</v>
      </c>
      <c r="F21" s="127" t="s">
        <v>130</v>
      </c>
      <c r="G21" s="125" t="s">
        <v>121</v>
      </c>
      <c r="H21" s="125">
        <v>1199</v>
      </c>
      <c r="I21" s="127" t="s">
        <v>181</v>
      </c>
      <c r="J21" s="125" t="s">
        <v>180</v>
      </c>
      <c r="K21" s="125">
        <v>890</v>
      </c>
      <c r="L21" s="127" t="s">
        <v>197</v>
      </c>
      <c r="M21" s="125" t="s">
        <v>193</v>
      </c>
      <c r="N21" s="128">
        <v>590</v>
      </c>
    </row>
    <row r="22" spans="2:14" ht="18" customHeight="1" x14ac:dyDescent="0.25">
      <c r="B22" s="138">
        <v>17</v>
      </c>
      <c r="C22" s="124" t="s">
        <v>151</v>
      </c>
      <c r="D22" s="125" t="s">
        <v>135</v>
      </c>
      <c r="E22" s="126">
        <v>1685</v>
      </c>
      <c r="F22" s="127" t="s">
        <v>30</v>
      </c>
      <c r="G22" s="125" t="s">
        <v>22</v>
      </c>
      <c r="H22" s="125">
        <v>1198</v>
      </c>
      <c r="I22" s="127" t="s">
        <v>60</v>
      </c>
      <c r="J22" s="125" t="s">
        <v>47</v>
      </c>
      <c r="K22" s="125">
        <v>883</v>
      </c>
      <c r="L22" s="127" t="s">
        <v>17</v>
      </c>
      <c r="M22" s="125" t="s">
        <v>18</v>
      </c>
      <c r="N22" s="128">
        <v>588</v>
      </c>
    </row>
    <row r="23" spans="2:14" ht="18" customHeight="1" x14ac:dyDescent="0.25">
      <c r="B23" s="138">
        <v>18</v>
      </c>
      <c r="C23" s="127" t="s">
        <v>6</v>
      </c>
      <c r="D23" s="125" t="s">
        <v>4</v>
      </c>
      <c r="E23" s="125">
        <v>1679</v>
      </c>
      <c r="F23" s="127" t="s">
        <v>126</v>
      </c>
      <c r="G23" s="125" t="s">
        <v>121</v>
      </c>
      <c r="H23" s="125">
        <v>1191</v>
      </c>
      <c r="I23" s="127" t="s">
        <v>203</v>
      </c>
      <c r="J23" s="125" t="s">
        <v>201</v>
      </c>
      <c r="K23" s="125">
        <v>877</v>
      </c>
      <c r="L23" s="127" t="s">
        <v>79</v>
      </c>
      <c r="M23" s="125" t="s">
        <v>76</v>
      </c>
      <c r="N23" s="128">
        <v>588</v>
      </c>
    </row>
    <row r="24" spans="2:14" ht="18" customHeight="1" x14ac:dyDescent="0.25">
      <c r="B24" s="138">
        <v>19</v>
      </c>
      <c r="C24" s="127" t="s">
        <v>15</v>
      </c>
      <c r="D24" s="125" t="s">
        <v>4</v>
      </c>
      <c r="E24" s="125">
        <v>1669</v>
      </c>
      <c r="F24" s="127" t="s">
        <v>111</v>
      </c>
      <c r="G24" s="125" t="s">
        <v>110</v>
      </c>
      <c r="H24" s="125">
        <v>1183</v>
      </c>
      <c r="I24" s="127" t="s">
        <v>91</v>
      </c>
      <c r="J24" s="125" t="s">
        <v>90</v>
      </c>
      <c r="K24" s="125">
        <v>874</v>
      </c>
      <c r="L24" s="127" t="s">
        <v>95</v>
      </c>
      <c r="M24" s="125" t="s">
        <v>96</v>
      </c>
      <c r="N24" s="128">
        <v>571</v>
      </c>
    </row>
    <row r="25" spans="2:14" ht="18" customHeight="1" x14ac:dyDescent="0.25">
      <c r="B25" s="138">
        <v>20</v>
      </c>
      <c r="C25" s="124" t="s">
        <v>260</v>
      </c>
      <c r="D25" s="125" t="s">
        <v>135</v>
      </c>
      <c r="E25" s="126">
        <v>1665</v>
      </c>
      <c r="F25" s="127" t="s">
        <v>109</v>
      </c>
      <c r="G25" s="125" t="s">
        <v>110</v>
      </c>
      <c r="H25" s="125">
        <v>1175</v>
      </c>
      <c r="I25" s="127" t="s">
        <v>67</v>
      </c>
      <c r="J25" s="125" t="s">
        <v>68</v>
      </c>
      <c r="K25" s="125">
        <v>873</v>
      </c>
      <c r="L25" s="127" t="s">
        <v>97</v>
      </c>
      <c r="M25" s="125" t="s">
        <v>96</v>
      </c>
      <c r="N25" s="128">
        <v>569</v>
      </c>
    </row>
    <row r="26" spans="2:14" ht="18" customHeight="1" x14ac:dyDescent="0.25">
      <c r="B26" s="138">
        <v>21</v>
      </c>
      <c r="C26" s="124" t="s">
        <v>142</v>
      </c>
      <c r="D26" s="125" t="s">
        <v>135</v>
      </c>
      <c r="E26" s="126">
        <v>1661</v>
      </c>
      <c r="F26" s="127" t="s">
        <v>73</v>
      </c>
      <c r="G26" s="125" t="s">
        <v>68</v>
      </c>
      <c r="H26" s="125">
        <v>1174</v>
      </c>
      <c r="I26" s="127" t="s">
        <v>57</v>
      </c>
      <c r="J26" s="125" t="s">
        <v>47</v>
      </c>
      <c r="K26" s="125">
        <v>870</v>
      </c>
      <c r="L26" s="127" t="s">
        <v>19</v>
      </c>
      <c r="M26" s="125" t="s">
        <v>18</v>
      </c>
      <c r="N26" s="128">
        <v>566</v>
      </c>
    </row>
    <row r="27" spans="2:14" ht="18" customHeight="1" x14ac:dyDescent="0.25">
      <c r="B27" s="138">
        <v>22</v>
      </c>
      <c r="C27" s="127" t="s">
        <v>161</v>
      </c>
      <c r="D27" s="125" t="s">
        <v>153</v>
      </c>
      <c r="E27" s="125">
        <v>1646</v>
      </c>
      <c r="F27" s="127" t="s">
        <v>65</v>
      </c>
      <c r="G27" s="125" t="s">
        <v>63</v>
      </c>
      <c r="H27" s="125">
        <v>1121</v>
      </c>
      <c r="I27" s="127" t="s">
        <v>100</v>
      </c>
      <c r="J27" s="125" t="s">
        <v>96</v>
      </c>
      <c r="K27" s="125">
        <v>859</v>
      </c>
      <c r="L27" s="127" t="s">
        <v>108</v>
      </c>
      <c r="M27" s="125" t="s">
        <v>107</v>
      </c>
      <c r="N27" s="128">
        <v>552</v>
      </c>
    </row>
    <row r="28" spans="2:14" ht="18" customHeight="1" x14ac:dyDescent="0.25">
      <c r="B28" s="138">
        <v>23</v>
      </c>
      <c r="C28" s="127" t="s">
        <v>5</v>
      </c>
      <c r="D28" s="125" t="s">
        <v>4</v>
      </c>
      <c r="E28" s="125">
        <v>1630</v>
      </c>
      <c r="F28" s="127" t="s">
        <v>120</v>
      </c>
      <c r="G28" s="125" t="s">
        <v>121</v>
      </c>
      <c r="H28" s="125">
        <v>1116</v>
      </c>
      <c r="I28" s="127" t="s">
        <v>27</v>
      </c>
      <c r="J28" s="125" t="s">
        <v>22</v>
      </c>
      <c r="K28" s="125">
        <v>856</v>
      </c>
      <c r="L28" s="127" t="s">
        <v>177</v>
      </c>
      <c r="M28" s="125" t="s">
        <v>153</v>
      </c>
      <c r="N28" s="128">
        <v>541</v>
      </c>
    </row>
    <row r="29" spans="2:14" ht="18" customHeight="1" x14ac:dyDescent="0.25">
      <c r="B29" s="138">
        <v>24</v>
      </c>
      <c r="C29" s="124" t="s">
        <v>258</v>
      </c>
      <c r="D29" s="125" t="s">
        <v>135</v>
      </c>
      <c r="E29" s="126">
        <v>1611</v>
      </c>
      <c r="F29" s="127" t="s">
        <v>64</v>
      </c>
      <c r="G29" s="125" t="s">
        <v>63</v>
      </c>
      <c r="H29" s="125">
        <v>1113</v>
      </c>
      <c r="I29" s="127" t="s">
        <v>62</v>
      </c>
      <c r="J29" s="125" t="s">
        <v>63</v>
      </c>
      <c r="K29" s="125">
        <v>855</v>
      </c>
      <c r="L29" s="127" t="s">
        <v>116</v>
      </c>
      <c r="M29" s="125" t="s">
        <v>110</v>
      </c>
      <c r="N29" s="128">
        <v>511</v>
      </c>
    </row>
    <row r="30" spans="2:14" ht="18" customHeight="1" x14ac:dyDescent="0.25">
      <c r="B30" s="138">
        <v>25</v>
      </c>
      <c r="C30" s="127" t="s">
        <v>9</v>
      </c>
      <c r="D30" s="125" t="s">
        <v>4</v>
      </c>
      <c r="E30" s="125">
        <v>1607</v>
      </c>
      <c r="F30" s="127" t="s">
        <v>173</v>
      </c>
      <c r="G30" s="125" t="s">
        <v>153</v>
      </c>
      <c r="H30" s="125">
        <v>1113</v>
      </c>
      <c r="I30" s="127" t="s">
        <v>80</v>
      </c>
      <c r="J30" s="125" t="s">
        <v>76</v>
      </c>
      <c r="K30" s="125">
        <v>853</v>
      </c>
      <c r="L30" s="127" t="s">
        <v>75</v>
      </c>
      <c r="M30" s="125" t="s">
        <v>76</v>
      </c>
      <c r="N30" s="128">
        <v>510</v>
      </c>
    </row>
    <row r="31" spans="2:14" ht="18" customHeight="1" x14ac:dyDescent="0.25">
      <c r="B31" s="138">
        <v>26</v>
      </c>
      <c r="C31" s="124" t="s">
        <v>148</v>
      </c>
      <c r="D31" s="125" t="s">
        <v>135</v>
      </c>
      <c r="E31" s="126">
        <v>1585</v>
      </c>
      <c r="F31" s="127" t="s">
        <v>98</v>
      </c>
      <c r="G31" s="125" t="s">
        <v>96</v>
      </c>
      <c r="H31" s="125">
        <v>1111</v>
      </c>
      <c r="I31" s="127" t="s">
        <v>74</v>
      </c>
      <c r="J31" s="125" t="s">
        <v>68</v>
      </c>
      <c r="K31" s="125">
        <v>853</v>
      </c>
      <c r="L31" s="127" t="s">
        <v>46</v>
      </c>
      <c r="M31" s="125" t="s">
        <v>47</v>
      </c>
      <c r="N31" s="128">
        <v>487</v>
      </c>
    </row>
    <row r="32" spans="2:14" ht="18" customHeight="1" x14ac:dyDescent="0.25">
      <c r="B32" s="138">
        <v>27</v>
      </c>
      <c r="C32" s="127" t="s">
        <v>3</v>
      </c>
      <c r="D32" s="125" t="s">
        <v>4</v>
      </c>
      <c r="E32" s="125">
        <v>1577</v>
      </c>
      <c r="F32" s="127" t="s">
        <v>113</v>
      </c>
      <c r="G32" s="125" t="s">
        <v>110</v>
      </c>
      <c r="H32" s="125">
        <v>1110</v>
      </c>
      <c r="I32" s="127" t="s">
        <v>159</v>
      </c>
      <c r="J32" s="125" t="s">
        <v>153</v>
      </c>
      <c r="K32" s="125">
        <v>847</v>
      </c>
      <c r="L32" s="127" t="s">
        <v>269</v>
      </c>
      <c r="M32" s="125" t="s">
        <v>47</v>
      </c>
      <c r="N32" s="128">
        <v>478</v>
      </c>
    </row>
    <row r="33" spans="2:14" ht="18" customHeight="1" x14ac:dyDescent="0.25">
      <c r="B33" s="138">
        <v>28</v>
      </c>
      <c r="C33" s="127" t="s">
        <v>10</v>
      </c>
      <c r="D33" s="125" t="s">
        <v>4</v>
      </c>
      <c r="E33" s="125">
        <v>1574</v>
      </c>
      <c r="F33" s="127" t="s">
        <v>38</v>
      </c>
      <c r="G33" s="125" t="s">
        <v>22</v>
      </c>
      <c r="H33" s="125">
        <v>1101</v>
      </c>
      <c r="I33" s="127" t="s">
        <v>34</v>
      </c>
      <c r="J33" s="125" t="s">
        <v>22</v>
      </c>
      <c r="K33" s="125">
        <v>827</v>
      </c>
      <c r="L33" s="127" t="s">
        <v>209</v>
      </c>
      <c r="M33" s="125" t="s">
        <v>47</v>
      </c>
      <c r="N33" s="128">
        <v>466</v>
      </c>
    </row>
    <row r="34" spans="2:14" ht="18" customHeight="1" x14ac:dyDescent="0.25">
      <c r="B34" s="138">
        <v>29</v>
      </c>
      <c r="C34" s="124" t="s">
        <v>265</v>
      </c>
      <c r="D34" s="125" t="s">
        <v>135</v>
      </c>
      <c r="E34" s="126">
        <v>1568</v>
      </c>
      <c r="F34" s="127" t="s">
        <v>28</v>
      </c>
      <c r="G34" s="125" t="s">
        <v>22</v>
      </c>
      <c r="H34" s="125">
        <v>1097</v>
      </c>
      <c r="I34" s="127" t="s">
        <v>66</v>
      </c>
      <c r="J34" s="125" t="s">
        <v>63</v>
      </c>
      <c r="K34" s="125">
        <v>815</v>
      </c>
      <c r="L34" s="127" t="s">
        <v>55</v>
      </c>
      <c r="M34" s="125" t="s">
        <v>47</v>
      </c>
      <c r="N34" s="128">
        <v>463</v>
      </c>
    </row>
    <row r="35" spans="2:14" ht="18" customHeight="1" x14ac:dyDescent="0.25">
      <c r="B35" s="138">
        <v>30</v>
      </c>
      <c r="C35" s="124" t="s">
        <v>266</v>
      </c>
      <c r="D35" s="125" t="s">
        <v>135</v>
      </c>
      <c r="E35" s="126">
        <v>1565</v>
      </c>
      <c r="F35" s="124" t="s">
        <v>144</v>
      </c>
      <c r="G35" s="125" t="s">
        <v>135</v>
      </c>
      <c r="H35" s="126">
        <v>1096</v>
      </c>
      <c r="I35" s="127" t="s">
        <v>204</v>
      </c>
      <c r="J35" s="125" t="s">
        <v>201</v>
      </c>
      <c r="K35" s="125">
        <v>811</v>
      </c>
      <c r="L35" s="127" t="s">
        <v>53</v>
      </c>
      <c r="M35" s="125" t="s">
        <v>47</v>
      </c>
      <c r="N35" s="128">
        <v>447</v>
      </c>
    </row>
    <row r="36" spans="2:14" ht="18" customHeight="1" x14ac:dyDescent="0.25">
      <c r="B36" s="138">
        <v>31</v>
      </c>
      <c r="C36" s="124" t="s">
        <v>146</v>
      </c>
      <c r="D36" s="125" t="s">
        <v>135</v>
      </c>
      <c r="E36" s="126">
        <v>1542</v>
      </c>
      <c r="F36" s="127" t="s">
        <v>131</v>
      </c>
      <c r="G36" s="125" t="s">
        <v>121</v>
      </c>
      <c r="H36" s="125">
        <v>1095</v>
      </c>
      <c r="I36" s="127" t="s">
        <v>78</v>
      </c>
      <c r="J36" s="125" t="s">
        <v>76</v>
      </c>
      <c r="K36" s="125">
        <v>802</v>
      </c>
      <c r="L36" s="127" t="s">
        <v>133</v>
      </c>
      <c r="M36" s="125" t="s">
        <v>134</v>
      </c>
      <c r="N36" s="128">
        <v>440</v>
      </c>
    </row>
    <row r="37" spans="2:14" ht="18" customHeight="1" x14ac:dyDescent="0.25">
      <c r="B37" s="138">
        <v>32</v>
      </c>
      <c r="C37" s="127" t="s">
        <v>152</v>
      </c>
      <c r="D37" s="125" t="s">
        <v>153</v>
      </c>
      <c r="E37" s="125">
        <v>1533</v>
      </c>
      <c r="F37" s="127" t="s">
        <v>112</v>
      </c>
      <c r="G37" s="125" t="s">
        <v>110</v>
      </c>
      <c r="H37" s="125">
        <v>1085</v>
      </c>
      <c r="I37" s="127" t="s">
        <v>72</v>
      </c>
      <c r="J37" s="125" t="s">
        <v>68</v>
      </c>
      <c r="K37" s="125">
        <v>798</v>
      </c>
      <c r="L37" s="127" t="s">
        <v>59</v>
      </c>
      <c r="M37" s="125" t="s">
        <v>47</v>
      </c>
      <c r="N37" s="128">
        <v>418</v>
      </c>
    </row>
    <row r="38" spans="2:14" ht="18" customHeight="1" x14ac:dyDescent="0.25">
      <c r="B38" s="138">
        <v>33</v>
      </c>
      <c r="C38" s="127" t="s">
        <v>176</v>
      </c>
      <c r="D38" s="125" t="s">
        <v>153</v>
      </c>
      <c r="E38" s="125">
        <v>1505</v>
      </c>
      <c r="F38" s="127" t="s">
        <v>127</v>
      </c>
      <c r="G38" s="125" t="s">
        <v>121</v>
      </c>
      <c r="H38" s="125">
        <v>1077</v>
      </c>
      <c r="I38" s="127" t="s">
        <v>42</v>
      </c>
      <c r="J38" s="125" t="s">
        <v>22</v>
      </c>
      <c r="K38" s="125">
        <v>791</v>
      </c>
      <c r="L38" s="127" t="s">
        <v>267</v>
      </c>
      <c r="M38" s="125" t="s">
        <v>153</v>
      </c>
      <c r="N38" s="128">
        <v>400</v>
      </c>
    </row>
    <row r="39" spans="2:14" ht="18" customHeight="1" x14ac:dyDescent="0.25">
      <c r="B39" s="138">
        <v>34</v>
      </c>
      <c r="C39" s="127" t="s">
        <v>37</v>
      </c>
      <c r="D39" s="125" t="s">
        <v>22</v>
      </c>
      <c r="E39" s="125">
        <v>1484</v>
      </c>
      <c r="F39" s="127" t="s">
        <v>12</v>
      </c>
      <c r="G39" s="125" t="s">
        <v>4</v>
      </c>
      <c r="H39" s="125">
        <v>1072</v>
      </c>
      <c r="I39" s="127" t="s">
        <v>70</v>
      </c>
      <c r="J39" s="125" t="s">
        <v>68</v>
      </c>
      <c r="K39" s="125">
        <v>786</v>
      </c>
      <c r="L39" s="127" t="s">
        <v>89</v>
      </c>
      <c r="M39" s="125" t="s">
        <v>90</v>
      </c>
      <c r="N39" s="128">
        <v>395</v>
      </c>
    </row>
    <row r="40" spans="2:14" ht="18" customHeight="1" x14ac:dyDescent="0.25">
      <c r="B40" s="138">
        <v>35</v>
      </c>
      <c r="C40" s="127" t="s">
        <v>171</v>
      </c>
      <c r="D40" s="125" t="s">
        <v>153</v>
      </c>
      <c r="E40" s="125">
        <v>1481</v>
      </c>
      <c r="F40" s="127" t="s">
        <v>7</v>
      </c>
      <c r="G40" s="125" t="s">
        <v>4</v>
      </c>
      <c r="H40" s="125">
        <v>1060</v>
      </c>
      <c r="I40" s="127" t="s">
        <v>115</v>
      </c>
      <c r="J40" s="125" t="s">
        <v>110</v>
      </c>
      <c r="K40" s="125">
        <v>784</v>
      </c>
      <c r="L40" s="127" t="s">
        <v>194</v>
      </c>
      <c r="M40" s="125" t="s">
        <v>193</v>
      </c>
      <c r="N40" s="128">
        <v>387</v>
      </c>
    </row>
    <row r="41" spans="2:14" ht="18" customHeight="1" x14ac:dyDescent="0.25">
      <c r="B41" s="138">
        <v>36</v>
      </c>
      <c r="C41" s="127" t="s">
        <v>39</v>
      </c>
      <c r="D41" s="125" t="s">
        <v>22</v>
      </c>
      <c r="E41" s="125">
        <v>1472</v>
      </c>
      <c r="F41" s="127" t="s">
        <v>196</v>
      </c>
      <c r="G41" s="125" t="s">
        <v>193</v>
      </c>
      <c r="H41" s="125">
        <v>1060</v>
      </c>
      <c r="I41" s="127" t="s">
        <v>83</v>
      </c>
      <c r="J41" s="125" t="s">
        <v>82</v>
      </c>
      <c r="K41" s="125">
        <v>779</v>
      </c>
      <c r="L41" s="127" t="s">
        <v>94</v>
      </c>
      <c r="M41" s="125" t="s">
        <v>93</v>
      </c>
      <c r="N41" s="128">
        <v>381</v>
      </c>
    </row>
    <row r="42" spans="2:14" ht="18" customHeight="1" x14ac:dyDescent="0.25">
      <c r="B42" s="138">
        <v>37</v>
      </c>
      <c r="C42" s="127" t="s">
        <v>125</v>
      </c>
      <c r="D42" s="125" t="s">
        <v>121</v>
      </c>
      <c r="E42" s="125">
        <v>1469</v>
      </c>
      <c r="F42" s="127" t="s">
        <v>124</v>
      </c>
      <c r="G42" s="125" t="s">
        <v>121</v>
      </c>
      <c r="H42" s="125">
        <v>1054</v>
      </c>
      <c r="I42" s="127" t="s">
        <v>164</v>
      </c>
      <c r="J42" s="125" t="s">
        <v>153</v>
      </c>
      <c r="K42" s="125">
        <v>772</v>
      </c>
      <c r="L42" s="127" t="s">
        <v>106</v>
      </c>
      <c r="M42" s="125" t="s">
        <v>107</v>
      </c>
      <c r="N42" s="128">
        <v>336</v>
      </c>
    </row>
    <row r="43" spans="2:14" ht="18" customHeight="1" x14ac:dyDescent="0.25">
      <c r="B43" s="138">
        <v>38</v>
      </c>
      <c r="C43" s="124" t="s">
        <v>140</v>
      </c>
      <c r="D43" s="125" t="s">
        <v>135</v>
      </c>
      <c r="E43" s="126">
        <v>1454</v>
      </c>
      <c r="F43" s="127" t="s">
        <v>49</v>
      </c>
      <c r="G43" s="125" t="s">
        <v>47</v>
      </c>
      <c r="H43" s="125">
        <v>1044</v>
      </c>
      <c r="I43" s="127" t="s">
        <v>24</v>
      </c>
      <c r="J43" s="125" t="s">
        <v>22</v>
      </c>
      <c r="K43" s="125">
        <v>764</v>
      </c>
      <c r="L43" s="127" t="s">
        <v>169</v>
      </c>
      <c r="M43" s="125" t="s">
        <v>153</v>
      </c>
      <c r="N43" s="128">
        <v>298</v>
      </c>
    </row>
    <row r="44" spans="2:14" ht="18" customHeight="1" x14ac:dyDescent="0.25">
      <c r="B44" s="138">
        <v>39</v>
      </c>
      <c r="C44" s="127" t="s">
        <v>14</v>
      </c>
      <c r="D44" s="125" t="s">
        <v>4</v>
      </c>
      <c r="E44" s="125">
        <v>1439</v>
      </c>
      <c r="F44" s="127" t="s">
        <v>198</v>
      </c>
      <c r="G44" s="125" t="s">
        <v>193</v>
      </c>
      <c r="H44" s="125">
        <v>1042</v>
      </c>
      <c r="I44" s="127" t="s">
        <v>16</v>
      </c>
      <c r="J44" s="125" t="s">
        <v>4</v>
      </c>
      <c r="K44" s="125">
        <v>759</v>
      </c>
      <c r="L44" s="127" t="s">
        <v>268</v>
      </c>
      <c r="M44" s="125" t="s">
        <v>153</v>
      </c>
      <c r="N44" s="128">
        <v>297</v>
      </c>
    </row>
    <row r="45" spans="2:14" ht="18" customHeight="1" x14ac:dyDescent="0.25">
      <c r="B45" s="138">
        <v>40</v>
      </c>
      <c r="C45" s="127" t="s">
        <v>188</v>
      </c>
      <c r="D45" s="125" t="s">
        <v>186</v>
      </c>
      <c r="E45" s="125">
        <v>1417</v>
      </c>
      <c r="F45" s="124" t="s">
        <v>137</v>
      </c>
      <c r="G45" s="125" t="s">
        <v>135</v>
      </c>
      <c r="H45" s="126">
        <v>1022</v>
      </c>
      <c r="I45" s="127" t="s">
        <v>77</v>
      </c>
      <c r="J45" s="125" t="s">
        <v>76</v>
      </c>
      <c r="K45" s="125">
        <v>755</v>
      </c>
      <c r="L45" s="127" t="s">
        <v>270</v>
      </c>
      <c r="M45" s="125" t="s">
        <v>47</v>
      </c>
      <c r="N45" s="128">
        <v>289</v>
      </c>
    </row>
    <row r="46" spans="2:14" ht="18" customHeight="1" x14ac:dyDescent="0.25">
      <c r="B46" s="138">
        <v>41</v>
      </c>
      <c r="C46" s="127" t="s">
        <v>25</v>
      </c>
      <c r="D46" s="125" t="s">
        <v>22</v>
      </c>
      <c r="E46" s="125">
        <v>1415</v>
      </c>
      <c r="F46" s="127" t="s">
        <v>71</v>
      </c>
      <c r="G46" s="125" t="s">
        <v>68</v>
      </c>
      <c r="H46" s="125">
        <v>1021</v>
      </c>
      <c r="I46" s="127" t="s">
        <v>35</v>
      </c>
      <c r="J46" s="125" t="s">
        <v>22</v>
      </c>
      <c r="K46" s="125">
        <v>747</v>
      </c>
      <c r="L46" s="127" t="s">
        <v>168</v>
      </c>
      <c r="M46" s="125" t="s">
        <v>153</v>
      </c>
      <c r="N46" s="128">
        <v>263</v>
      </c>
    </row>
    <row r="47" spans="2:14" ht="18" customHeight="1" x14ac:dyDescent="0.25">
      <c r="B47" s="138">
        <v>42</v>
      </c>
      <c r="C47" s="127" t="s">
        <v>23</v>
      </c>
      <c r="D47" s="125" t="s">
        <v>22</v>
      </c>
      <c r="E47" s="125">
        <v>1397</v>
      </c>
      <c r="F47" s="127" t="s">
        <v>86</v>
      </c>
      <c r="G47" s="125" t="s">
        <v>82</v>
      </c>
      <c r="H47" s="125">
        <v>1018</v>
      </c>
      <c r="I47" s="127" t="s">
        <v>114</v>
      </c>
      <c r="J47" s="125" t="s">
        <v>110</v>
      </c>
      <c r="K47" s="125">
        <v>744</v>
      </c>
      <c r="L47" s="127" t="s">
        <v>56</v>
      </c>
      <c r="M47" s="125" t="s">
        <v>47</v>
      </c>
      <c r="N47" s="128">
        <v>256</v>
      </c>
    </row>
    <row r="48" spans="2:14" ht="18" customHeight="1" x14ac:dyDescent="0.25">
      <c r="B48" s="138">
        <v>43</v>
      </c>
      <c r="C48" s="124" t="s">
        <v>261</v>
      </c>
      <c r="D48" s="125" t="s">
        <v>135</v>
      </c>
      <c r="E48" s="126">
        <v>1381</v>
      </c>
      <c r="F48" s="127" t="s">
        <v>99</v>
      </c>
      <c r="G48" s="125" t="s">
        <v>96</v>
      </c>
      <c r="H48" s="125">
        <v>997</v>
      </c>
      <c r="I48" s="127" t="s">
        <v>192</v>
      </c>
      <c r="J48" s="125" t="s">
        <v>193</v>
      </c>
      <c r="K48" s="125">
        <v>742</v>
      </c>
      <c r="L48" s="127" t="s">
        <v>205</v>
      </c>
      <c r="M48" s="125" t="s">
        <v>206</v>
      </c>
      <c r="N48" s="128">
        <v>252</v>
      </c>
    </row>
    <row r="49" spans="2:16" ht="18" customHeight="1" x14ac:dyDescent="0.25">
      <c r="B49" s="138">
        <v>44</v>
      </c>
      <c r="C49" s="124" t="s">
        <v>147</v>
      </c>
      <c r="D49" s="125" t="s">
        <v>135</v>
      </c>
      <c r="E49" s="126">
        <v>1379</v>
      </c>
      <c r="F49" s="127" t="s">
        <v>132</v>
      </c>
      <c r="G49" s="125" t="s">
        <v>121</v>
      </c>
      <c r="H49" s="125">
        <v>992</v>
      </c>
      <c r="I49" s="127" t="s">
        <v>41</v>
      </c>
      <c r="J49" s="125" t="s">
        <v>22</v>
      </c>
      <c r="K49" s="125">
        <v>739</v>
      </c>
      <c r="L49" s="127" t="s">
        <v>207</v>
      </c>
      <c r="M49" s="125" t="s">
        <v>206</v>
      </c>
      <c r="N49" s="128">
        <v>236</v>
      </c>
    </row>
    <row r="50" spans="2:16" ht="18" customHeight="1" x14ac:dyDescent="0.25">
      <c r="B50" s="138">
        <v>45</v>
      </c>
      <c r="C50" s="127" t="s">
        <v>104</v>
      </c>
      <c r="D50" s="125" t="s">
        <v>96</v>
      </c>
      <c r="E50" s="125">
        <v>1377</v>
      </c>
      <c r="F50" s="127" t="s">
        <v>208</v>
      </c>
      <c r="G50" s="125" t="s">
        <v>206</v>
      </c>
      <c r="H50" s="125">
        <v>989</v>
      </c>
      <c r="I50" s="127" t="s">
        <v>21</v>
      </c>
      <c r="J50" s="125" t="s">
        <v>22</v>
      </c>
      <c r="K50" s="125">
        <v>731</v>
      </c>
      <c r="L50" s="127" t="s">
        <v>157</v>
      </c>
      <c r="M50" s="125" t="s">
        <v>153</v>
      </c>
      <c r="N50" s="128">
        <v>194</v>
      </c>
    </row>
    <row r="51" spans="2:16" ht="18" customHeight="1" x14ac:dyDescent="0.25">
      <c r="B51" s="138">
        <v>46</v>
      </c>
      <c r="C51" s="124" t="s">
        <v>262</v>
      </c>
      <c r="D51" s="125" t="s">
        <v>135</v>
      </c>
      <c r="E51" s="126">
        <v>1371</v>
      </c>
      <c r="F51" s="127" t="s">
        <v>189</v>
      </c>
      <c r="G51" s="125" t="s">
        <v>190</v>
      </c>
      <c r="H51" s="125">
        <v>970</v>
      </c>
      <c r="I51" s="127" t="s">
        <v>48</v>
      </c>
      <c r="J51" s="125" t="s">
        <v>47</v>
      </c>
      <c r="K51" s="125">
        <v>729</v>
      </c>
      <c r="L51" s="127" t="s">
        <v>8</v>
      </c>
      <c r="M51" s="125" t="s">
        <v>4</v>
      </c>
      <c r="N51" s="128">
        <v>170</v>
      </c>
      <c r="O51" s="9"/>
      <c r="P51" s="9"/>
    </row>
    <row r="52" spans="2:16" ht="18" customHeight="1" thickBot="1" x14ac:dyDescent="0.3">
      <c r="B52" s="139">
        <v>47</v>
      </c>
      <c r="C52" s="127" t="s">
        <v>54</v>
      </c>
      <c r="D52" s="125" t="s">
        <v>47</v>
      </c>
      <c r="E52" s="125">
        <v>1346</v>
      </c>
      <c r="F52" s="127" t="s">
        <v>29</v>
      </c>
      <c r="G52" s="125" t="s">
        <v>22</v>
      </c>
      <c r="H52" s="125">
        <v>970</v>
      </c>
      <c r="I52" s="127" t="s">
        <v>69</v>
      </c>
      <c r="J52" s="125" t="s">
        <v>68</v>
      </c>
      <c r="K52" s="125">
        <v>725</v>
      </c>
      <c r="L52" s="129" t="s">
        <v>228</v>
      </c>
      <c r="M52" s="130" t="s">
        <v>229</v>
      </c>
      <c r="N52" s="128">
        <v>123</v>
      </c>
      <c r="O52" s="9"/>
      <c r="P52" s="9"/>
    </row>
    <row r="53" spans="2:16" ht="15.75" thickBot="1" x14ac:dyDescent="0.3">
      <c r="B53" s="138">
        <v>48</v>
      </c>
      <c r="C53" s="131"/>
      <c r="D53" s="132"/>
      <c r="E53" s="132"/>
      <c r="F53" s="133" t="s">
        <v>31</v>
      </c>
      <c r="G53" s="134" t="s">
        <v>22</v>
      </c>
      <c r="H53" s="134">
        <v>968</v>
      </c>
      <c r="I53" s="133" t="s">
        <v>199</v>
      </c>
      <c r="J53" s="134" t="s">
        <v>193</v>
      </c>
      <c r="K53" s="134">
        <v>725</v>
      </c>
      <c r="L53" s="133" t="s">
        <v>195</v>
      </c>
      <c r="M53" s="134" t="s">
        <v>193</v>
      </c>
      <c r="N53" s="135">
        <v>103</v>
      </c>
      <c r="O53" s="9"/>
      <c r="P53" s="9"/>
    </row>
    <row r="54" spans="2:16" x14ac:dyDescent="0.25">
      <c r="M54" s="9"/>
      <c r="N54" s="9"/>
      <c r="O54" s="9"/>
      <c r="P54" s="9"/>
    </row>
    <row r="55" spans="2:16" x14ac:dyDescent="0.25">
      <c r="M55" s="9"/>
      <c r="N55" s="9"/>
      <c r="O55" s="9"/>
      <c r="P55" s="9"/>
    </row>
    <row r="56" spans="2:16" x14ac:dyDescent="0.25">
      <c r="M56" s="9"/>
      <c r="N56" s="9"/>
      <c r="O56" s="9"/>
      <c r="P56" s="9"/>
    </row>
    <row r="57" spans="2:16" x14ac:dyDescent="0.25">
      <c r="M57" s="9"/>
      <c r="N57" s="9"/>
      <c r="O57" s="9"/>
      <c r="P57" s="9"/>
    </row>
    <row r="58" spans="2:16" x14ac:dyDescent="0.25">
      <c r="M58" s="9"/>
      <c r="N58" s="9"/>
      <c r="O58" s="9"/>
      <c r="P58" s="9"/>
    </row>
    <row r="59" spans="2:16" x14ac:dyDescent="0.25">
      <c r="M59" s="9"/>
      <c r="N59" s="9"/>
      <c r="O59" s="9"/>
      <c r="P59" s="9"/>
    </row>
    <row r="60" spans="2:16" x14ac:dyDescent="0.25">
      <c r="M60" s="9"/>
      <c r="N60" s="9"/>
      <c r="O60" s="9"/>
      <c r="P60" s="9"/>
    </row>
    <row r="61" spans="2:16" x14ac:dyDescent="0.25">
      <c r="M61" s="9"/>
      <c r="N61" s="9"/>
      <c r="O61" s="9"/>
      <c r="P61" s="9"/>
    </row>
    <row r="62" spans="2:16" x14ac:dyDescent="0.25">
      <c r="M62" s="9"/>
      <c r="N62" s="9"/>
      <c r="O62" s="9"/>
      <c r="P62" s="9"/>
    </row>
    <row r="63" spans="2:16" x14ac:dyDescent="0.25">
      <c r="M63" s="9"/>
      <c r="N63" s="9"/>
      <c r="O63" s="9"/>
      <c r="P63" s="9"/>
    </row>
    <row r="64" spans="2:16" x14ac:dyDescent="0.25">
      <c r="M64" s="9"/>
      <c r="N64" s="9"/>
      <c r="O64" s="9"/>
      <c r="P64" s="9"/>
    </row>
    <row r="65" spans="13:16" x14ac:dyDescent="0.25">
      <c r="M65" s="9"/>
      <c r="N65" s="9"/>
      <c r="O65" s="9"/>
      <c r="P65" s="9"/>
    </row>
  </sheetData>
  <mergeCells count="7">
    <mergeCell ref="R2:T2"/>
    <mergeCell ref="C4:E4"/>
    <mergeCell ref="F4:H4"/>
    <mergeCell ref="I4:K4"/>
    <mergeCell ref="L4:N4"/>
    <mergeCell ref="B3:N3"/>
    <mergeCell ref="B2:N2"/>
  </mergeCells>
  <printOptions horizontalCentered="1" verticalCentered="1"/>
  <pageMargins left="0.25" right="0.25" top="0.25" bottom="0.25" header="0.05" footer="0.05"/>
  <pageSetup scale="67" orientation="portrait" r:id="rId1"/>
  <colBreaks count="1" manualBreakCount="1">
    <brk id="14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137"/>
  <sheetViews>
    <sheetView topLeftCell="C1" zoomScaleNormal="100" zoomScaleSheetLayoutView="85" workbookViewId="0">
      <selection activeCell="E12" sqref="E12"/>
    </sheetView>
  </sheetViews>
  <sheetFormatPr defaultRowHeight="15" x14ac:dyDescent="0.25"/>
  <cols>
    <col min="3" max="3" width="16.140625" customWidth="1"/>
    <col min="4" max="4" width="5.7109375" style="13" customWidth="1"/>
    <col min="5" max="5" width="20.5703125" customWidth="1"/>
    <col min="6" max="6" width="7.7109375" customWidth="1"/>
    <col min="7" max="7" width="5.7109375" customWidth="1"/>
    <col min="8" max="8" width="25" customWidth="1"/>
    <col min="9" max="9" width="7.7109375" customWidth="1"/>
    <col min="10" max="10" width="5.85546875" customWidth="1"/>
    <col min="11" max="11" width="24.140625" customWidth="1"/>
    <col min="12" max="12" width="7.7109375" customWidth="1"/>
    <col min="13" max="13" width="5.7109375" customWidth="1"/>
    <col min="14" max="14" width="19.7109375" customWidth="1"/>
    <col min="15" max="15" width="7.7109375" customWidth="1"/>
    <col min="16" max="16" width="0.28515625" customWidth="1"/>
    <col min="17" max="17" width="17" customWidth="1"/>
    <col min="18" max="18" width="19.85546875" customWidth="1"/>
    <col min="203" max="203" width="0.28515625" customWidth="1"/>
    <col min="204" max="204" width="5.7109375" customWidth="1"/>
    <col min="205" max="205" width="20.5703125" customWidth="1"/>
    <col min="206" max="206" width="7.7109375" customWidth="1"/>
    <col min="207" max="207" width="5.7109375" customWidth="1"/>
    <col min="208" max="208" width="25" customWidth="1"/>
    <col min="209" max="209" width="7.7109375" customWidth="1"/>
    <col min="210" max="210" width="5.85546875" customWidth="1"/>
    <col min="211" max="211" width="24.140625" customWidth="1"/>
    <col min="212" max="212" width="7.7109375" customWidth="1"/>
    <col min="213" max="213" width="5.7109375" customWidth="1"/>
    <col min="214" max="214" width="19.7109375" customWidth="1"/>
    <col min="215" max="215" width="6" customWidth="1"/>
    <col min="459" max="459" width="0.28515625" customWidth="1"/>
    <col min="460" max="460" width="5.7109375" customWidth="1"/>
    <col min="461" max="461" width="20.5703125" customWidth="1"/>
    <col min="462" max="462" width="7.7109375" customWidth="1"/>
    <col min="463" max="463" width="5.7109375" customWidth="1"/>
    <col min="464" max="464" width="25" customWidth="1"/>
    <col min="465" max="465" width="7.7109375" customWidth="1"/>
    <col min="466" max="466" width="5.85546875" customWidth="1"/>
    <col min="467" max="467" width="24.140625" customWidth="1"/>
    <col min="468" max="468" width="7.7109375" customWidth="1"/>
    <col min="469" max="469" width="5.7109375" customWidth="1"/>
    <col min="470" max="470" width="19.7109375" customWidth="1"/>
    <col min="471" max="471" width="6" customWidth="1"/>
    <col min="715" max="715" width="0.28515625" customWidth="1"/>
    <col min="716" max="716" width="5.7109375" customWidth="1"/>
    <col min="717" max="717" width="20.5703125" customWidth="1"/>
    <col min="718" max="718" width="7.7109375" customWidth="1"/>
    <col min="719" max="719" width="5.7109375" customWidth="1"/>
    <col min="720" max="720" width="25" customWidth="1"/>
    <col min="721" max="721" width="7.7109375" customWidth="1"/>
    <col min="722" max="722" width="5.85546875" customWidth="1"/>
    <col min="723" max="723" width="24.140625" customWidth="1"/>
    <col min="724" max="724" width="7.7109375" customWidth="1"/>
    <col min="725" max="725" width="5.7109375" customWidth="1"/>
    <col min="726" max="726" width="19.7109375" customWidth="1"/>
    <col min="727" max="727" width="6" customWidth="1"/>
    <col min="971" max="971" width="0.28515625" customWidth="1"/>
    <col min="972" max="972" width="5.7109375" customWidth="1"/>
    <col min="973" max="973" width="20.5703125" customWidth="1"/>
    <col min="974" max="974" width="7.7109375" customWidth="1"/>
    <col min="975" max="975" width="5.7109375" customWidth="1"/>
    <col min="976" max="976" width="25" customWidth="1"/>
    <col min="977" max="977" width="7.7109375" customWidth="1"/>
    <col min="978" max="978" width="5.85546875" customWidth="1"/>
    <col min="979" max="979" width="24.140625" customWidth="1"/>
    <col min="980" max="980" width="7.7109375" customWidth="1"/>
    <col min="981" max="981" width="5.7109375" customWidth="1"/>
    <col min="982" max="982" width="19.7109375" customWidth="1"/>
    <col min="983" max="983" width="6" customWidth="1"/>
    <col min="1227" max="1227" width="0.28515625" customWidth="1"/>
    <col min="1228" max="1228" width="5.7109375" customWidth="1"/>
    <col min="1229" max="1229" width="20.5703125" customWidth="1"/>
    <col min="1230" max="1230" width="7.7109375" customWidth="1"/>
    <col min="1231" max="1231" width="5.7109375" customWidth="1"/>
    <col min="1232" max="1232" width="25" customWidth="1"/>
    <col min="1233" max="1233" width="7.7109375" customWidth="1"/>
    <col min="1234" max="1234" width="5.85546875" customWidth="1"/>
    <col min="1235" max="1235" width="24.140625" customWidth="1"/>
    <col min="1236" max="1236" width="7.7109375" customWidth="1"/>
    <col min="1237" max="1237" width="5.7109375" customWidth="1"/>
    <col min="1238" max="1238" width="19.7109375" customWidth="1"/>
    <col min="1239" max="1239" width="6" customWidth="1"/>
    <col min="1483" max="1483" width="0.28515625" customWidth="1"/>
    <col min="1484" max="1484" width="5.7109375" customWidth="1"/>
    <col min="1485" max="1485" width="20.5703125" customWidth="1"/>
    <col min="1486" max="1486" width="7.7109375" customWidth="1"/>
    <col min="1487" max="1487" width="5.7109375" customWidth="1"/>
    <col min="1488" max="1488" width="25" customWidth="1"/>
    <col min="1489" max="1489" width="7.7109375" customWidth="1"/>
    <col min="1490" max="1490" width="5.85546875" customWidth="1"/>
    <col min="1491" max="1491" width="24.140625" customWidth="1"/>
    <col min="1492" max="1492" width="7.7109375" customWidth="1"/>
    <col min="1493" max="1493" width="5.7109375" customWidth="1"/>
    <col min="1494" max="1494" width="19.7109375" customWidth="1"/>
    <col min="1495" max="1495" width="6" customWidth="1"/>
    <col min="1739" max="1739" width="0.28515625" customWidth="1"/>
    <col min="1740" max="1740" width="5.7109375" customWidth="1"/>
    <col min="1741" max="1741" width="20.5703125" customWidth="1"/>
    <col min="1742" max="1742" width="7.7109375" customWidth="1"/>
    <col min="1743" max="1743" width="5.7109375" customWidth="1"/>
    <col min="1744" max="1744" width="25" customWidth="1"/>
    <col min="1745" max="1745" width="7.7109375" customWidth="1"/>
    <col min="1746" max="1746" width="5.85546875" customWidth="1"/>
    <col min="1747" max="1747" width="24.140625" customWidth="1"/>
    <col min="1748" max="1748" width="7.7109375" customWidth="1"/>
    <col min="1749" max="1749" width="5.7109375" customWidth="1"/>
    <col min="1750" max="1750" width="19.7109375" customWidth="1"/>
    <col min="1751" max="1751" width="6" customWidth="1"/>
    <col min="1995" max="1995" width="0.28515625" customWidth="1"/>
    <col min="1996" max="1996" width="5.7109375" customWidth="1"/>
    <col min="1997" max="1997" width="20.5703125" customWidth="1"/>
    <col min="1998" max="1998" width="7.7109375" customWidth="1"/>
    <col min="1999" max="1999" width="5.7109375" customWidth="1"/>
    <col min="2000" max="2000" width="25" customWidth="1"/>
    <col min="2001" max="2001" width="7.7109375" customWidth="1"/>
    <col min="2002" max="2002" width="5.85546875" customWidth="1"/>
    <col min="2003" max="2003" width="24.140625" customWidth="1"/>
    <col min="2004" max="2004" width="7.7109375" customWidth="1"/>
    <col min="2005" max="2005" width="5.7109375" customWidth="1"/>
    <col min="2006" max="2006" width="19.7109375" customWidth="1"/>
    <col min="2007" max="2007" width="6" customWidth="1"/>
    <col min="2251" max="2251" width="0.28515625" customWidth="1"/>
    <col min="2252" max="2252" width="5.7109375" customWidth="1"/>
    <col min="2253" max="2253" width="20.5703125" customWidth="1"/>
    <col min="2254" max="2254" width="7.7109375" customWidth="1"/>
    <col min="2255" max="2255" width="5.7109375" customWidth="1"/>
    <col min="2256" max="2256" width="25" customWidth="1"/>
    <col min="2257" max="2257" width="7.7109375" customWidth="1"/>
    <col min="2258" max="2258" width="5.85546875" customWidth="1"/>
    <col min="2259" max="2259" width="24.140625" customWidth="1"/>
    <col min="2260" max="2260" width="7.7109375" customWidth="1"/>
    <col min="2261" max="2261" width="5.7109375" customWidth="1"/>
    <col min="2262" max="2262" width="19.7109375" customWidth="1"/>
    <col min="2263" max="2263" width="6" customWidth="1"/>
    <col min="2507" max="2507" width="0.28515625" customWidth="1"/>
    <col min="2508" max="2508" width="5.7109375" customWidth="1"/>
    <col min="2509" max="2509" width="20.5703125" customWidth="1"/>
    <col min="2510" max="2510" width="7.7109375" customWidth="1"/>
    <col min="2511" max="2511" width="5.7109375" customWidth="1"/>
    <col min="2512" max="2512" width="25" customWidth="1"/>
    <col min="2513" max="2513" width="7.7109375" customWidth="1"/>
    <col min="2514" max="2514" width="5.85546875" customWidth="1"/>
    <col min="2515" max="2515" width="24.140625" customWidth="1"/>
    <col min="2516" max="2516" width="7.7109375" customWidth="1"/>
    <col min="2517" max="2517" width="5.7109375" customWidth="1"/>
    <col min="2518" max="2518" width="19.7109375" customWidth="1"/>
    <col min="2519" max="2519" width="6" customWidth="1"/>
    <col min="2763" max="2763" width="0.28515625" customWidth="1"/>
    <col min="2764" max="2764" width="5.7109375" customWidth="1"/>
    <col min="2765" max="2765" width="20.5703125" customWidth="1"/>
    <col min="2766" max="2766" width="7.7109375" customWidth="1"/>
    <col min="2767" max="2767" width="5.7109375" customWidth="1"/>
    <col min="2768" max="2768" width="25" customWidth="1"/>
    <col min="2769" max="2769" width="7.7109375" customWidth="1"/>
    <col min="2770" max="2770" width="5.85546875" customWidth="1"/>
    <col min="2771" max="2771" width="24.140625" customWidth="1"/>
    <col min="2772" max="2772" width="7.7109375" customWidth="1"/>
    <col min="2773" max="2773" width="5.7109375" customWidth="1"/>
    <col min="2774" max="2774" width="19.7109375" customWidth="1"/>
    <col min="2775" max="2775" width="6" customWidth="1"/>
    <col min="3019" max="3019" width="0.28515625" customWidth="1"/>
    <col min="3020" max="3020" width="5.7109375" customWidth="1"/>
    <col min="3021" max="3021" width="20.5703125" customWidth="1"/>
    <col min="3022" max="3022" width="7.7109375" customWidth="1"/>
    <col min="3023" max="3023" width="5.7109375" customWidth="1"/>
    <col min="3024" max="3024" width="25" customWidth="1"/>
    <col min="3025" max="3025" width="7.7109375" customWidth="1"/>
    <col min="3026" max="3026" width="5.85546875" customWidth="1"/>
    <col min="3027" max="3027" width="24.140625" customWidth="1"/>
    <col min="3028" max="3028" width="7.7109375" customWidth="1"/>
    <col min="3029" max="3029" width="5.7109375" customWidth="1"/>
    <col min="3030" max="3030" width="19.7109375" customWidth="1"/>
    <col min="3031" max="3031" width="6" customWidth="1"/>
    <col min="3275" max="3275" width="0.28515625" customWidth="1"/>
    <col min="3276" max="3276" width="5.7109375" customWidth="1"/>
    <col min="3277" max="3277" width="20.5703125" customWidth="1"/>
    <col min="3278" max="3278" width="7.7109375" customWidth="1"/>
    <col min="3279" max="3279" width="5.7109375" customWidth="1"/>
    <col min="3280" max="3280" width="25" customWidth="1"/>
    <col min="3281" max="3281" width="7.7109375" customWidth="1"/>
    <col min="3282" max="3282" width="5.85546875" customWidth="1"/>
    <col min="3283" max="3283" width="24.140625" customWidth="1"/>
    <col min="3284" max="3284" width="7.7109375" customWidth="1"/>
    <col min="3285" max="3285" width="5.7109375" customWidth="1"/>
    <col min="3286" max="3286" width="19.7109375" customWidth="1"/>
    <col min="3287" max="3287" width="6" customWidth="1"/>
    <col min="3531" max="3531" width="0.28515625" customWidth="1"/>
    <col min="3532" max="3532" width="5.7109375" customWidth="1"/>
    <col min="3533" max="3533" width="20.5703125" customWidth="1"/>
    <col min="3534" max="3534" width="7.7109375" customWidth="1"/>
    <col min="3535" max="3535" width="5.7109375" customWidth="1"/>
    <col min="3536" max="3536" width="25" customWidth="1"/>
    <col min="3537" max="3537" width="7.7109375" customWidth="1"/>
    <col min="3538" max="3538" width="5.85546875" customWidth="1"/>
    <col min="3539" max="3539" width="24.140625" customWidth="1"/>
    <col min="3540" max="3540" width="7.7109375" customWidth="1"/>
    <col min="3541" max="3541" width="5.7109375" customWidth="1"/>
    <col min="3542" max="3542" width="19.7109375" customWidth="1"/>
    <col min="3543" max="3543" width="6" customWidth="1"/>
    <col min="3787" max="3787" width="0.28515625" customWidth="1"/>
    <col min="3788" max="3788" width="5.7109375" customWidth="1"/>
    <col min="3789" max="3789" width="20.5703125" customWidth="1"/>
    <col min="3790" max="3790" width="7.7109375" customWidth="1"/>
    <col min="3791" max="3791" width="5.7109375" customWidth="1"/>
    <col min="3792" max="3792" width="25" customWidth="1"/>
    <col min="3793" max="3793" width="7.7109375" customWidth="1"/>
    <col min="3794" max="3794" width="5.85546875" customWidth="1"/>
    <col min="3795" max="3795" width="24.140625" customWidth="1"/>
    <col min="3796" max="3796" width="7.7109375" customWidth="1"/>
    <col min="3797" max="3797" width="5.7109375" customWidth="1"/>
    <col min="3798" max="3798" width="19.7109375" customWidth="1"/>
    <col min="3799" max="3799" width="6" customWidth="1"/>
    <col min="4043" max="4043" width="0.28515625" customWidth="1"/>
    <col min="4044" max="4044" width="5.7109375" customWidth="1"/>
    <col min="4045" max="4045" width="20.5703125" customWidth="1"/>
    <col min="4046" max="4046" width="7.7109375" customWidth="1"/>
    <col min="4047" max="4047" width="5.7109375" customWidth="1"/>
    <col min="4048" max="4048" width="25" customWidth="1"/>
    <col min="4049" max="4049" width="7.7109375" customWidth="1"/>
    <col min="4050" max="4050" width="5.85546875" customWidth="1"/>
    <col min="4051" max="4051" width="24.140625" customWidth="1"/>
    <col min="4052" max="4052" width="7.7109375" customWidth="1"/>
    <col min="4053" max="4053" width="5.7109375" customWidth="1"/>
    <col min="4054" max="4054" width="19.7109375" customWidth="1"/>
    <col min="4055" max="4055" width="6" customWidth="1"/>
    <col min="4299" max="4299" width="0.28515625" customWidth="1"/>
    <col min="4300" max="4300" width="5.7109375" customWidth="1"/>
    <col min="4301" max="4301" width="20.5703125" customWidth="1"/>
    <col min="4302" max="4302" width="7.7109375" customWidth="1"/>
    <col min="4303" max="4303" width="5.7109375" customWidth="1"/>
    <col min="4304" max="4304" width="25" customWidth="1"/>
    <col min="4305" max="4305" width="7.7109375" customWidth="1"/>
    <col min="4306" max="4306" width="5.85546875" customWidth="1"/>
    <col min="4307" max="4307" width="24.140625" customWidth="1"/>
    <col min="4308" max="4308" width="7.7109375" customWidth="1"/>
    <col min="4309" max="4309" width="5.7109375" customWidth="1"/>
    <col min="4310" max="4310" width="19.7109375" customWidth="1"/>
    <col min="4311" max="4311" width="6" customWidth="1"/>
    <col min="4555" max="4555" width="0.28515625" customWidth="1"/>
    <col min="4556" max="4556" width="5.7109375" customWidth="1"/>
    <col min="4557" max="4557" width="20.5703125" customWidth="1"/>
    <col min="4558" max="4558" width="7.7109375" customWidth="1"/>
    <col min="4559" max="4559" width="5.7109375" customWidth="1"/>
    <col min="4560" max="4560" width="25" customWidth="1"/>
    <col min="4561" max="4561" width="7.7109375" customWidth="1"/>
    <col min="4562" max="4562" width="5.85546875" customWidth="1"/>
    <col min="4563" max="4563" width="24.140625" customWidth="1"/>
    <col min="4564" max="4564" width="7.7109375" customWidth="1"/>
    <col min="4565" max="4565" width="5.7109375" customWidth="1"/>
    <col min="4566" max="4566" width="19.7109375" customWidth="1"/>
    <col min="4567" max="4567" width="6" customWidth="1"/>
    <col min="4811" max="4811" width="0.28515625" customWidth="1"/>
    <col min="4812" max="4812" width="5.7109375" customWidth="1"/>
    <col min="4813" max="4813" width="20.5703125" customWidth="1"/>
    <col min="4814" max="4814" width="7.7109375" customWidth="1"/>
    <col min="4815" max="4815" width="5.7109375" customWidth="1"/>
    <col min="4816" max="4816" width="25" customWidth="1"/>
    <col min="4817" max="4817" width="7.7109375" customWidth="1"/>
    <col min="4818" max="4818" width="5.85546875" customWidth="1"/>
    <col min="4819" max="4819" width="24.140625" customWidth="1"/>
    <col min="4820" max="4820" width="7.7109375" customWidth="1"/>
    <col min="4821" max="4821" width="5.7109375" customWidth="1"/>
    <col min="4822" max="4822" width="19.7109375" customWidth="1"/>
    <col min="4823" max="4823" width="6" customWidth="1"/>
    <col min="5067" max="5067" width="0.28515625" customWidth="1"/>
    <col min="5068" max="5068" width="5.7109375" customWidth="1"/>
    <col min="5069" max="5069" width="20.5703125" customWidth="1"/>
    <col min="5070" max="5070" width="7.7109375" customWidth="1"/>
    <col min="5071" max="5071" width="5.7109375" customWidth="1"/>
    <col min="5072" max="5072" width="25" customWidth="1"/>
    <col min="5073" max="5073" width="7.7109375" customWidth="1"/>
    <col min="5074" max="5074" width="5.85546875" customWidth="1"/>
    <col min="5075" max="5075" width="24.140625" customWidth="1"/>
    <col min="5076" max="5076" width="7.7109375" customWidth="1"/>
    <col min="5077" max="5077" width="5.7109375" customWidth="1"/>
    <col min="5078" max="5078" width="19.7109375" customWidth="1"/>
    <col min="5079" max="5079" width="6" customWidth="1"/>
    <col min="5323" max="5323" width="0.28515625" customWidth="1"/>
    <col min="5324" max="5324" width="5.7109375" customWidth="1"/>
    <col min="5325" max="5325" width="20.5703125" customWidth="1"/>
    <col min="5326" max="5326" width="7.7109375" customWidth="1"/>
    <col min="5327" max="5327" width="5.7109375" customWidth="1"/>
    <col min="5328" max="5328" width="25" customWidth="1"/>
    <col min="5329" max="5329" width="7.7109375" customWidth="1"/>
    <col min="5330" max="5330" width="5.85546875" customWidth="1"/>
    <col min="5331" max="5331" width="24.140625" customWidth="1"/>
    <col min="5332" max="5332" width="7.7109375" customWidth="1"/>
    <col min="5333" max="5333" width="5.7109375" customWidth="1"/>
    <col min="5334" max="5334" width="19.7109375" customWidth="1"/>
    <col min="5335" max="5335" width="6" customWidth="1"/>
    <col min="5579" max="5579" width="0.28515625" customWidth="1"/>
    <col min="5580" max="5580" width="5.7109375" customWidth="1"/>
    <col min="5581" max="5581" width="20.5703125" customWidth="1"/>
    <col min="5582" max="5582" width="7.7109375" customWidth="1"/>
    <col min="5583" max="5583" width="5.7109375" customWidth="1"/>
    <col min="5584" max="5584" width="25" customWidth="1"/>
    <col min="5585" max="5585" width="7.7109375" customWidth="1"/>
    <col min="5586" max="5586" width="5.85546875" customWidth="1"/>
    <col min="5587" max="5587" width="24.140625" customWidth="1"/>
    <col min="5588" max="5588" width="7.7109375" customWidth="1"/>
    <col min="5589" max="5589" width="5.7109375" customWidth="1"/>
    <col min="5590" max="5590" width="19.7109375" customWidth="1"/>
    <col min="5591" max="5591" width="6" customWidth="1"/>
    <col min="5835" max="5835" width="0.28515625" customWidth="1"/>
    <col min="5836" max="5836" width="5.7109375" customWidth="1"/>
    <col min="5837" max="5837" width="20.5703125" customWidth="1"/>
    <col min="5838" max="5838" width="7.7109375" customWidth="1"/>
    <col min="5839" max="5839" width="5.7109375" customWidth="1"/>
    <col min="5840" max="5840" width="25" customWidth="1"/>
    <col min="5841" max="5841" width="7.7109375" customWidth="1"/>
    <col min="5842" max="5842" width="5.85546875" customWidth="1"/>
    <col min="5843" max="5843" width="24.140625" customWidth="1"/>
    <col min="5844" max="5844" width="7.7109375" customWidth="1"/>
    <col min="5845" max="5845" width="5.7109375" customWidth="1"/>
    <col min="5846" max="5846" width="19.7109375" customWidth="1"/>
    <col min="5847" max="5847" width="6" customWidth="1"/>
    <col min="6091" max="6091" width="0.28515625" customWidth="1"/>
    <col min="6092" max="6092" width="5.7109375" customWidth="1"/>
    <col min="6093" max="6093" width="20.5703125" customWidth="1"/>
    <col min="6094" max="6094" width="7.7109375" customWidth="1"/>
    <col min="6095" max="6095" width="5.7109375" customWidth="1"/>
    <col min="6096" max="6096" width="25" customWidth="1"/>
    <col min="6097" max="6097" width="7.7109375" customWidth="1"/>
    <col min="6098" max="6098" width="5.85546875" customWidth="1"/>
    <col min="6099" max="6099" width="24.140625" customWidth="1"/>
    <col min="6100" max="6100" width="7.7109375" customWidth="1"/>
    <col min="6101" max="6101" width="5.7109375" customWidth="1"/>
    <col min="6102" max="6102" width="19.7109375" customWidth="1"/>
    <col min="6103" max="6103" width="6" customWidth="1"/>
    <col min="6347" max="6347" width="0.28515625" customWidth="1"/>
    <col min="6348" max="6348" width="5.7109375" customWidth="1"/>
    <col min="6349" max="6349" width="20.5703125" customWidth="1"/>
    <col min="6350" max="6350" width="7.7109375" customWidth="1"/>
    <col min="6351" max="6351" width="5.7109375" customWidth="1"/>
    <col min="6352" max="6352" width="25" customWidth="1"/>
    <col min="6353" max="6353" width="7.7109375" customWidth="1"/>
    <col min="6354" max="6354" width="5.85546875" customWidth="1"/>
    <col min="6355" max="6355" width="24.140625" customWidth="1"/>
    <col min="6356" max="6356" width="7.7109375" customWidth="1"/>
    <col min="6357" max="6357" width="5.7109375" customWidth="1"/>
    <col min="6358" max="6358" width="19.7109375" customWidth="1"/>
    <col min="6359" max="6359" width="6" customWidth="1"/>
    <col min="6603" max="6603" width="0.28515625" customWidth="1"/>
    <col min="6604" max="6604" width="5.7109375" customWidth="1"/>
    <col min="6605" max="6605" width="20.5703125" customWidth="1"/>
    <col min="6606" max="6606" width="7.7109375" customWidth="1"/>
    <col min="6607" max="6607" width="5.7109375" customWidth="1"/>
    <col min="6608" max="6608" width="25" customWidth="1"/>
    <col min="6609" max="6609" width="7.7109375" customWidth="1"/>
    <col min="6610" max="6610" width="5.85546875" customWidth="1"/>
    <col min="6611" max="6611" width="24.140625" customWidth="1"/>
    <col min="6612" max="6612" width="7.7109375" customWidth="1"/>
    <col min="6613" max="6613" width="5.7109375" customWidth="1"/>
    <col min="6614" max="6614" width="19.7109375" customWidth="1"/>
    <col min="6615" max="6615" width="6" customWidth="1"/>
    <col min="6859" max="6859" width="0.28515625" customWidth="1"/>
    <col min="6860" max="6860" width="5.7109375" customWidth="1"/>
    <col min="6861" max="6861" width="20.5703125" customWidth="1"/>
    <col min="6862" max="6862" width="7.7109375" customWidth="1"/>
    <col min="6863" max="6863" width="5.7109375" customWidth="1"/>
    <col min="6864" max="6864" width="25" customWidth="1"/>
    <col min="6865" max="6865" width="7.7109375" customWidth="1"/>
    <col min="6866" max="6866" width="5.85546875" customWidth="1"/>
    <col min="6867" max="6867" width="24.140625" customWidth="1"/>
    <col min="6868" max="6868" width="7.7109375" customWidth="1"/>
    <col min="6869" max="6869" width="5.7109375" customWidth="1"/>
    <col min="6870" max="6870" width="19.7109375" customWidth="1"/>
    <col min="6871" max="6871" width="6" customWidth="1"/>
    <col min="7115" max="7115" width="0.28515625" customWidth="1"/>
    <col min="7116" max="7116" width="5.7109375" customWidth="1"/>
    <col min="7117" max="7117" width="20.5703125" customWidth="1"/>
    <col min="7118" max="7118" width="7.7109375" customWidth="1"/>
    <col min="7119" max="7119" width="5.7109375" customWidth="1"/>
    <col min="7120" max="7120" width="25" customWidth="1"/>
    <col min="7121" max="7121" width="7.7109375" customWidth="1"/>
    <col min="7122" max="7122" width="5.85546875" customWidth="1"/>
    <col min="7123" max="7123" width="24.140625" customWidth="1"/>
    <col min="7124" max="7124" width="7.7109375" customWidth="1"/>
    <col min="7125" max="7125" width="5.7109375" customWidth="1"/>
    <col min="7126" max="7126" width="19.7109375" customWidth="1"/>
    <col min="7127" max="7127" width="6" customWidth="1"/>
    <col min="7371" max="7371" width="0.28515625" customWidth="1"/>
    <col min="7372" max="7372" width="5.7109375" customWidth="1"/>
    <col min="7373" max="7373" width="20.5703125" customWidth="1"/>
    <col min="7374" max="7374" width="7.7109375" customWidth="1"/>
    <col min="7375" max="7375" width="5.7109375" customWidth="1"/>
    <col min="7376" max="7376" width="25" customWidth="1"/>
    <col min="7377" max="7377" width="7.7109375" customWidth="1"/>
    <col min="7378" max="7378" width="5.85546875" customWidth="1"/>
    <col min="7379" max="7379" width="24.140625" customWidth="1"/>
    <col min="7380" max="7380" width="7.7109375" customWidth="1"/>
    <col min="7381" max="7381" width="5.7109375" customWidth="1"/>
    <col min="7382" max="7382" width="19.7109375" customWidth="1"/>
    <col min="7383" max="7383" width="6" customWidth="1"/>
    <col min="7627" max="7627" width="0.28515625" customWidth="1"/>
    <col min="7628" max="7628" width="5.7109375" customWidth="1"/>
    <col min="7629" max="7629" width="20.5703125" customWidth="1"/>
    <col min="7630" max="7630" width="7.7109375" customWidth="1"/>
    <col min="7631" max="7631" width="5.7109375" customWidth="1"/>
    <col min="7632" max="7632" width="25" customWidth="1"/>
    <col min="7633" max="7633" width="7.7109375" customWidth="1"/>
    <col min="7634" max="7634" width="5.85546875" customWidth="1"/>
    <col min="7635" max="7635" width="24.140625" customWidth="1"/>
    <col min="7636" max="7636" width="7.7109375" customWidth="1"/>
    <col min="7637" max="7637" width="5.7109375" customWidth="1"/>
    <col min="7638" max="7638" width="19.7109375" customWidth="1"/>
    <col min="7639" max="7639" width="6" customWidth="1"/>
    <col min="7883" max="7883" width="0.28515625" customWidth="1"/>
    <col min="7884" max="7884" width="5.7109375" customWidth="1"/>
    <col min="7885" max="7885" width="20.5703125" customWidth="1"/>
    <col min="7886" max="7886" width="7.7109375" customWidth="1"/>
    <col min="7887" max="7887" width="5.7109375" customWidth="1"/>
    <col min="7888" max="7888" width="25" customWidth="1"/>
    <col min="7889" max="7889" width="7.7109375" customWidth="1"/>
    <col min="7890" max="7890" width="5.85546875" customWidth="1"/>
    <col min="7891" max="7891" width="24.140625" customWidth="1"/>
    <col min="7892" max="7892" width="7.7109375" customWidth="1"/>
    <col min="7893" max="7893" width="5.7109375" customWidth="1"/>
    <col min="7894" max="7894" width="19.7109375" customWidth="1"/>
    <col min="7895" max="7895" width="6" customWidth="1"/>
    <col min="8139" max="8139" width="0.28515625" customWidth="1"/>
    <col min="8140" max="8140" width="5.7109375" customWidth="1"/>
    <col min="8141" max="8141" width="20.5703125" customWidth="1"/>
    <col min="8142" max="8142" width="7.7109375" customWidth="1"/>
    <col min="8143" max="8143" width="5.7109375" customWidth="1"/>
    <col min="8144" max="8144" width="25" customWidth="1"/>
    <col min="8145" max="8145" width="7.7109375" customWidth="1"/>
    <col min="8146" max="8146" width="5.85546875" customWidth="1"/>
    <col min="8147" max="8147" width="24.140625" customWidth="1"/>
    <col min="8148" max="8148" width="7.7109375" customWidth="1"/>
    <col min="8149" max="8149" width="5.7109375" customWidth="1"/>
    <col min="8150" max="8150" width="19.7109375" customWidth="1"/>
    <col min="8151" max="8151" width="6" customWidth="1"/>
    <col min="8395" max="8395" width="0.28515625" customWidth="1"/>
    <col min="8396" max="8396" width="5.7109375" customWidth="1"/>
    <col min="8397" max="8397" width="20.5703125" customWidth="1"/>
    <col min="8398" max="8398" width="7.7109375" customWidth="1"/>
    <col min="8399" max="8399" width="5.7109375" customWidth="1"/>
    <col min="8400" max="8400" width="25" customWidth="1"/>
    <col min="8401" max="8401" width="7.7109375" customWidth="1"/>
    <col min="8402" max="8402" width="5.85546875" customWidth="1"/>
    <col min="8403" max="8403" width="24.140625" customWidth="1"/>
    <col min="8404" max="8404" width="7.7109375" customWidth="1"/>
    <col min="8405" max="8405" width="5.7109375" customWidth="1"/>
    <col min="8406" max="8406" width="19.7109375" customWidth="1"/>
    <col min="8407" max="8407" width="6" customWidth="1"/>
    <col min="8651" max="8651" width="0.28515625" customWidth="1"/>
    <col min="8652" max="8652" width="5.7109375" customWidth="1"/>
    <col min="8653" max="8653" width="20.5703125" customWidth="1"/>
    <col min="8654" max="8654" width="7.7109375" customWidth="1"/>
    <col min="8655" max="8655" width="5.7109375" customWidth="1"/>
    <col min="8656" max="8656" width="25" customWidth="1"/>
    <col min="8657" max="8657" width="7.7109375" customWidth="1"/>
    <col min="8658" max="8658" width="5.85546875" customWidth="1"/>
    <col min="8659" max="8659" width="24.140625" customWidth="1"/>
    <col min="8660" max="8660" width="7.7109375" customWidth="1"/>
    <col min="8661" max="8661" width="5.7109375" customWidth="1"/>
    <col min="8662" max="8662" width="19.7109375" customWidth="1"/>
    <col min="8663" max="8663" width="6" customWidth="1"/>
    <col min="8907" max="8907" width="0.28515625" customWidth="1"/>
    <col min="8908" max="8908" width="5.7109375" customWidth="1"/>
    <col min="8909" max="8909" width="20.5703125" customWidth="1"/>
    <col min="8910" max="8910" width="7.7109375" customWidth="1"/>
    <col min="8911" max="8911" width="5.7109375" customWidth="1"/>
    <col min="8912" max="8912" width="25" customWidth="1"/>
    <col min="8913" max="8913" width="7.7109375" customWidth="1"/>
    <col min="8914" max="8914" width="5.85546875" customWidth="1"/>
    <col min="8915" max="8915" width="24.140625" customWidth="1"/>
    <col min="8916" max="8916" width="7.7109375" customWidth="1"/>
    <col min="8917" max="8917" width="5.7109375" customWidth="1"/>
    <col min="8918" max="8918" width="19.7109375" customWidth="1"/>
    <col min="8919" max="8919" width="6" customWidth="1"/>
    <col min="9163" max="9163" width="0.28515625" customWidth="1"/>
    <col min="9164" max="9164" width="5.7109375" customWidth="1"/>
    <col min="9165" max="9165" width="20.5703125" customWidth="1"/>
    <col min="9166" max="9166" width="7.7109375" customWidth="1"/>
    <col min="9167" max="9167" width="5.7109375" customWidth="1"/>
    <col min="9168" max="9168" width="25" customWidth="1"/>
    <col min="9169" max="9169" width="7.7109375" customWidth="1"/>
    <col min="9170" max="9170" width="5.85546875" customWidth="1"/>
    <col min="9171" max="9171" width="24.140625" customWidth="1"/>
    <col min="9172" max="9172" width="7.7109375" customWidth="1"/>
    <col min="9173" max="9173" width="5.7109375" customWidth="1"/>
    <col min="9174" max="9174" width="19.7109375" customWidth="1"/>
    <col min="9175" max="9175" width="6" customWidth="1"/>
    <col min="9419" max="9419" width="0.28515625" customWidth="1"/>
    <col min="9420" max="9420" width="5.7109375" customWidth="1"/>
    <col min="9421" max="9421" width="20.5703125" customWidth="1"/>
    <col min="9422" max="9422" width="7.7109375" customWidth="1"/>
    <col min="9423" max="9423" width="5.7109375" customWidth="1"/>
    <col min="9424" max="9424" width="25" customWidth="1"/>
    <col min="9425" max="9425" width="7.7109375" customWidth="1"/>
    <col min="9426" max="9426" width="5.85546875" customWidth="1"/>
    <col min="9427" max="9427" width="24.140625" customWidth="1"/>
    <col min="9428" max="9428" width="7.7109375" customWidth="1"/>
    <col min="9429" max="9429" width="5.7109375" customWidth="1"/>
    <col min="9430" max="9430" width="19.7109375" customWidth="1"/>
    <col min="9431" max="9431" width="6" customWidth="1"/>
    <col min="9675" max="9675" width="0.28515625" customWidth="1"/>
    <col min="9676" max="9676" width="5.7109375" customWidth="1"/>
    <col min="9677" max="9677" width="20.5703125" customWidth="1"/>
    <col min="9678" max="9678" width="7.7109375" customWidth="1"/>
    <col min="9679" max="9679" width="5.7109375" customWidth="1"/>
    <col min="9680" max="9680" width="25" customWidth="1"/>
    <col min="9681" max="9681" width="7.7109375" customWidth="1"/>
    <col min="9682" max="9682" width="5.85546875" customWidth="1"/>
    <col min="9683" max="9683" width="24.140625" customWidth="1"/>
    <col min="9684" max="9684" width="7.7109375" customWidth="1"/>
    <col min="9685" max="9685" width="5.7109375" customWidth="1"/>
    <col min="9686" max="9686" width="19.7109375" customWidth="1"/>
    <col min="9687" max="9687" width="6" customWidth="1"/>
    <col min="9931" max="9931" width="0.28515625" customWidth="1"/>
    <col min="9932" max="9932" width="5.7109375" customWidth="1"/>
    <col min="9933" max="9933" width="20.5703125" customWidth="1"/>
    <col min="9934" max="9934" width="7.7109375" customWidth="1"/>
    <col min="9935" max="9935" width="5.7109375" customWidth="1"/>
    <col min="9936" max="9936" width="25" customWidth="1"/>
    <col min="9937" max="9937" width="7.7109375" customWidth="1"/>
    <col min="9938" max="9938" width="5.85546875" customWidth="1"/>
    <col min="9939" max="9939" width="24.140625" customWidth="1"/>
    <col min="9940" max="9940" width="7.7109375" customWidth="1"/>
    <col min="9941" max="9941" width="5.7109375" customWidth="1"/>
    <col min="9942" max="9942" width="19.7109375" customWidth="1"/>
    <col min="9943" max="9943" width="6" customWidth="1"/>
    <col min="10187" max="10187" width="0.28515625" customWidth="1"/>
    <col min="10188" max="10188" width="5.7109375" customWidth="1"/>
    <col min="10189" max="10189" width="20.5703125" customWidth="1"/>
    <col min="10190" max="10190" width="7.7109375" customWidth="1"/>
    <col min="10191" max="10191" width="5.7109375" customWidth="1"/>
    <col min="10192" max="10192" width="25" customWidth="1"/>
    <col min="10193" max="10193" width="7.7109375" customWidth="1"/>
    <col min="10194" max="10194" width="5.85546875" customWidth="1"/>
    <col min="10195" max="10195" width="24.140625" customWidth="1"/>
    <col min="10196" max="10196" width="7.7109375" customWidth="1"/>
    <col min="10197" max="10197" width="5.7109375" customWidth="1"/>
    <col min="10198" max="10198" width="19.7109375" customWidth="1"/>
    <col min="10199" max="10199" width="6" customWidth="1"/>
    <col min="10443" max="10443" width="0.28515625" customWidth="1"/>
    <col min="10444" max="10444" width="5.7109375" customWidth="1"/>
    <col min="10445" max="10445" width="20.5703125" customWidth="1"/>
    <col min="10446" max="10446" width="7.7109375" customWidth="1"/>
    <col min="10447" max="10447" width="5.7109375" customWidth="1"/>
    <col min="10448" max="10448" width="25" customWidth="1"/>
    <col min="10449" max="10449" width="7.7109375" customWidth="1"/>
    <col min="10450" max="10450" width="5.85546875" customWidth="1"/>
    <col min="10451" max="10451" width="24.140625" customWidth="1"/>
    <col min="10452" max="10452" width="7.7109375" customWidth="1"/>
    <col min="10453" max="10453" width="5.7109375" customWidth="1"/>
    <col min="10454" max="10454" width="19.7109375" customWidth="1"/>
    <col min="10455" max="10455" width="6" customWidth="1"/>
    <col min="10699" max="10699" width="0.28515625" customWidth="1"/>
    <col min="10700" max="10700" width="5.7109375" customWidth="1"/>
    <col min="10701" max="10701" width="20.5703125" customWidth="1"/>
    <col min="10702" max="10702" width="7.7109375" customWidth="1"/>
    <col min="10703" max="10703" width="5.7109375" customWidth="1"/>
    <col min="10704" max="10704" width="25" customWidth="1"/>
    <col min="10705" max="10705" width="7.7109375" customWidth="1"/>
    <col min="10706" max="10706" width="5.85546875" customWidth="1"/>
    <col min="10707" max="10707" width="24.140625" customWidth="1"/>
    <col min="10708" max="10708" width="7.7109375" customWidth="1"/>
    <col min="10709" max="10709" width="5.7109375" customWidth="1"/>
    <col min="10710" max="10710" width="19.7109375" customWidth="1"/>
    <col min="10711" max="10711" width="6" customWidth="1"/>
    <col min="10955" max="10955" width="0.28515625" customWidth="1"/>
    <col min="10956" max="10956" width="5.7109375" customWidth="1"/>
    <col min="10957" max="10957" width="20.5703125" customWidth="1"/>
    <col min="10958" max="10958" width="7.7109375" customWidth="1"/>
    <col min="10959" max="10959" width="5.7109375" customWidth="1"/>
    <col min="10960" max="10960" width="25" customWidth="1"/>
    <col min="10961" max="10961" width="7.7109375" customWidth="1"/>
    <col min="10962" max="10962" width="5.85546875" customWidth="1"/>
    <col min="10963" max="10963" width="24.140625" customWidth="1"/>
    <col min="10964" max="10964" width="7.7109375" customWidth="1"/>
    <col min="10965" max="10965" width="5.7109375" customWidth="1"/>
    <col min="10966" max="10966" width="19.7109375" customWidth="1"/>
    <col min="10967" max="10967" width="6" customWidth="1"/>
    <col min="11211" max="11211" width="0.28515625" customWidth="1"/>
    <col min="11212" max="11212" width="5.7109375" customWidth="1"/>
    <col min="11213" max="11213" width="20.5703125" customWidth="1"/>
    <col min="11214" max="11214" width="7.7109375" customWidth="1"/>
    <col min="11215" max="11215" width="5.7109375" customWidth="1"/>
    <col min="11216" max="11216" width="25" customWidth="1"/>
    <col min="11217" max="11217" width="7.7109375" customWidth="1"/>
    <col min="11218" max="11218" width="5.85546875" customWidth="1"/>
    <col min="11219" max="11219" width="24.140625" customWidth="1"/>
    <col min="11220" max="11220" width="7.7109375" customWidth="1"/>
    <col min="11221" max="11221" width="5.7109375" customWidth="1"/>
    <col min="11222" max="11222" width="19.7109375" customWidth="1"/>
    <col min="11223" max="11223" width="6" customWidth="1"/>
    <col min="11467" max="11467" width="0.28515625" customWidth="1"/>
    <col min="11468" max="11468" width="5.7109375" customWidth="1"/>
    <col min="11469" max="11469" width="20.5703125" customWidth="1"/>
    <col min="11470" max="11470" width="7.7109375" customWidth="1"/>
    <col min="11471" max="11471" width="5.7109375" customWidth="1"/>
    <col min="11472" max="11472" width="25" customWidth="1"/>
    <col min="11473" max="11473" width="7.7109375" customWidth="1"/>
    <col min="11474" max="11474" width="5.85546875" customWidth="1"/>
    <col min="11475" max="11475" width="24.140625" customWidth="1"/>
    <col min="11476" max="11476" width="7.7109375" customWidth="1"/>
    <col min="11477" max="11477" width="5.7109375" customWidth="1"/>
    <col min="11478" max="11478" width="19.7109375" customWidth="1"/>
    <col min="11479" max="11479" width="6" customWidth="1"/>
    <col min="11723" max="11723" width="0.28515625" customWidth="1"/>
    <col min="11724" max="11724" width="5.7109375" customWidth="1"/>
    <col min="11725" max="11725" width="20.5703125" customWidth="1"/>
    <col min="11726" max="11726" width="7.7109375" customWidth="1"/>
    <col min="11727" max="11727" width="5.7109375" customWidth="1"/>
    <col min="11728" max="11728" width="25" customWidth="1"/>
    <col min="11729" max="11729" width="7.7109375" customWidth="1"/>
    <col min="11730" max="11730" width="5.85546875" customWidth="1"/>
    <col min="11731" max="11731" width="24.140625" customWidth="1"/>
    <col min="11732" max="11732" width="7.7109375" customWidth="1"/>
    <col min="11733" max="11733" width="5.7109375" customWidth="1"/>
    <col min="11734" max="11734" width="19.7109375" customWidth="1"/>
    <col min="11735" max="11735" width="6" customWidth="1"/>
    <col min="11979" max="11979" width="0.28515625" customWidth="1"/>
    <col min="11980" max="11980" width="5.7109375" customWidth="1"/>
    <col min="11981" max="11981" width="20.5703125" customWidth="1"/>
    <col min="11982" max="11982" width="7.7109375" customWidth="1"/>
    <col min="11983" max="11983" width="5.7109375" customWidth="1"/>
    <col min="11984" max="11984" width="25" customWidth="1"/>
    <col min="11985" max="11985" width="7.7109375" customWidth="1"/>
    <col min="11986" max="11986" width="5.85546875" customWidth="1"/>
    <col min="11987" max="11987" width="24.140625" customWidth="1"/>
    <col min="11988" max="11988" width="7.7109375" customWidth="1"/>
    <col min="11989" max="11989" width="5.7109375" customWidth="1"/>
    <col min="11990" max="11990" width="19.7109375" customWidth="1"/>
    <col min="11991" max="11991" width="6" customWidth="1"/>
    <col min="12235" max="12235" width="0.28515625" customWidth="1"/>
    <col min="12236" max="12236" width="5.7109375" customWidth="1"/>
    <col min="12237" max="12237" width="20.5703125" customWidth="1"/>
    <col min="12238" max="12238" width="7.7109375" customWidth="1"/>
    <col min="12239" max="12239" width="5.7109375" customWidth="1"/>
    <col min="12240" max="12240" width="25" customWidth="1"/>
    <col min="12241" max="12241" width="7.7109375" customWidth="1"/>
    <col min="12242" max="12242" width="5.85546875" customWidth="1"/>
    <col min="12243" max="12243" width="24.140625" customWidth="1"/>
    <col min="12244" max="12244" width="7.7109375" customWidth="1"/>
    <col min="12245" max="12245" width="5.7109375" customWidth="1"/>
    <col min="12246" max="12246" width="19.7109375" customWidth="1"/>
    <col min="12247" max="12247" width="6" customWidth="1"/>
    <col min="12491" max="12491" width="0.28515625" customWidth="1"/>
    <col min="12492" max="12492" width="5.7109375" customWidth="1"/>
    <col min="12493" max="12493" width="20.5703125" customWidth="1"/>
    <col min="12494" max="12494" width="7.7109375" customWidth="1"/>
    <col min="12495" max="12495" width="5.7109375" customWidth="1"/>
    <col min="12496" max="12496" width="25" customWidth="1"/>
    <col min="12497" max="12497" width="7.7109375" customWidth="1"/>
    <col min="12498" max="12498" width="5.85546875" customWidth="1"/>
    <col min="12499" max="12499" width="24.140625" customWidth="1"/>
    <col min="12500" max="12500" width="7.7109375" customWidth="1"/>
    <col min="12501" max="12501" width="5.7109375" customWidth="1"/>
    <col min="12502" max="12502" width="19.7109375" customWidth="1"/>
    <col min="12503" max="12503" width="6" customWidth="1"/>
    <col min="12747" max="12747" width="0.28515625" customWidth="1"/>
    <col min="12748" max="12748" width="5.7109375" customWidth="1"/>
    <col min="12749" max="12749" width="20.5703125" customWidth="1"/>
    <col min="12750" max="12750" width="7.7109375" customWidth="1"/>
    <col min="12751" max="12751" width="5.7109375" customWidth="1"/>
    <col min="12752" max="12752" width="25" customWidth="1"/>
    <col min="12753" max="12753" width="7.7109375" customWidth="1"/>
    <col min="12754" max="12754" width="5.85546875" customWidth="1"/>
    <col min="12755" max="12755" width="24.140625" customWidth="1"/>
    <col min="12756" max="12756" width="7.7109375" customWidth="1"/>
    <col min="12757" max="12757" width="5.7109375" customWidth="1"/>
    <col min="12758" max="12758" width="19.7109375" customWidth="1"/>
    <col min="12759" max="12759" width="6" customWidth="1"/>
    <col min="13003" max="13003" width="0.28515625" customWidth="1"/>
    <col min="13004" max="13004" width="5.7109375" customWidth="1"/>
    <col min="13005" max="13005" width="20.5703125" customWidth="1"/>
    <col min="13006" max="13006" width="7.7109375" customWidth="1"/>
    <col min="13007" max="13007" width="5.7109375" customWidth="1"/>
    <col min="13008" max="13008" width="25" customWidth="1"/>
    <col min="13009" max="13009" width="7.7109375" customWidth="1"/>
    <col min="13010" max="13010" width="5.85546875" customWidth="1"/>
    <col min="13011" max="13011" width="24.140625" customWidth="1"/>
    <col min="13012" max="13012" width="7.7109375" customWidth="1"/>
    <col min="13013" max="13013" width="5.7109375" customWidth="1"/>
    <col min="13014" max="13014" width="19.7109375" customWidth="1"/>
    <col min="13015" max="13015" width="6" customWidth="1"/>
    <col min="13259" max="13259" width="0.28515625" customWidth="1"/>
    <col min="13260" max="13260" width="5.7109375" customWidth="1"/>
    <col min="13261" max="13261" width="20.5703125" customWidth="1"/>
    <col min="13262" max="13262" width="7.7109375" customWidth="1"/>
    <col min="13263" max="13263" width="5.7109375" customWidth="1"/>
    <col min="13264" max="13264" width="25" customWidth="1"/>
    <col min="13265" max="13265" width="7.7109375" customWidth="1"/>
    <col min="13266" max="13266" width="5.85546875" customWidth="1"/>
    <col min="13267" max="13267" width="24.140625" customWidth="1"/>
    <col min="13268" max="13268" width="7.7109375" customWidth="1"/>
    <col min="13269" max="13269" width="5.7109375" customWidth="1"/>
    <col min="13270" max="13270" width="19.7109375" customWidth="1"/>
    <col min="13271" max="13271" width="6" customWidth="1"/>
    <col min="13515" max="13515" width="0.28515625" customWidth="1"/>
    <col min="13516" max="13516" width="5.7109375" customWidth="1"/>
    <col min="13517" max="13517" width="20.5703125" customWidth="1"/>
    <col min="13518" max="13518" width="7.7109375" customWidth="1"/>
    <col min="13519" max="13519" width="5.7109375" customWidth="1"/>
    <col min="13520" max="13520" width="25" customWidth="1"/>
    <col min="13521" max="13521" width="7.7109375" customWidth="1"/>
    <col min="13522" max="13522" width="5.85546875" customWidth="1"/>
    <col min="13523" max="13523" width="24.140625" customWidth="1"/>
    <col min="13524" max="13524" width="7.7109375" customWidth="1"/>
    <col min="13525" max="13525" width="5.7109375" customWidth="1"/>
    <col min="13526" max="13526" width="19.7109375" customWidth="1"/>
    <col min="13527" max="13527" width="6" customWidth="1"/>
    <col min="13771" max="13771" width="0.28515625" customWidth="1"/>
    <col min="13772" max="13772" width="5.7109375" customWidth="1"/>
    <col min="13773" max="13773" width="20.5703125" customWidth="1"/>
    <col min="13774" max="13774" width="7.7109375" customWidth="1"/>
    <col min="13775" max="13775" width="5.7109375" customWidth="1"/>
    <col min="13776" max="13776" width="25" customWidth="1"/>
    <col min="13777" max="13777" width="7.7109375" customWidth="1"/>
    <col min="13778" max="13778" width="5.85546875" customWidth="1"/>
    <col min="13779" max="13779" width="24.140625" customWidth="1"/>
    <col min="13780" max="13780" width="7.7109375" customWidth="1"/>
    <col min="13781" max="13781" width="5.7109375" customWidth="1"/>
    <col min="13782" max="13782" width="19.7109375" customWidth="1"/>
    <col min="13783" max="13783" width="6" customWidth="1"/>
    <col min="14027" max="14027" width="0.28515625" customWidth="1"/>
    <col min="14028" max="14028" width="5.7109375" customWidth="1"/>
    <col min="14029" max="14029" width="20.5703125" customWidth="1"/>
    <col min="14030" max="14030" width="7.7109375" customWidth="1"/>
    <col min="14031" max="14031" width="5.7109375" customWidth="1"/>
    <col min="14032" max="14032" width="25" customWidth="1"/>
    <col min="14033" max="14033" width="7.7109375" customWidth="1"/>
    <col min="14034" max="14034" width="5.85546875" customWidth="1"/>
    <col min="14035" max="14035" width="24.140625" customWidth="1"/>
    <col min="14036" max="14036" width="7.7109375" customWidth="1"/>
    <col min="14037" max="14037" width="5.7109375" customWidth="1"/>
    <col min="14038" max="14038" width="19.7109375" customWidth="1"/>
    <col min="14039" max="14039" width="6" customWidth="1"/>
    <col min="14283" max="14283" width="0.28515625" customWidth="1"/>
    <col min="14284" max="14284" width="5.7109375" customWidth="1"/>
    <col min="14285" max="14285" width="20.5703125" customWidth="1"/>
    <col min="14286" max="14286" width="7.7109375" customWidth="1"/>
    <col min="14287" max="14287" width="5.7109375" customWidth="1"/>
    <col min="14288" max="14288" width="25" customWidth="1"/>
    <col min="14289" max="14289" width="7.7109375" customWidth="1"/>
    <col min="14290" max="14290" width="5.85546875" customWidth="1"/>
    <col min="14291" max="14291" width="24.140625" customWidth="1"/>
    <col min="14292" max="14292" width="7.7109375" customWidth="1"/>
    <col min="14293" max="14293" width="5.7109375" customWidth="1"/>
    <col min="14294" max="14294" width="19.7109375" customWidth="1"/>
    <col min="14295" max="14295" width="6" customWidth="1"/>
    <col min="14539" max="14539" width="0.28515625" customWidth="1"/>
    <col min="14540" max="14540" width="5.7109375" customWidth="1"/>
    <col min="14541" max="14541" width="20.5703125" customWidth="1"/>
    <col min="14542" max="14542" width="7.7109375" customWidth="1"/>
    <col min="14543" max="14543" width="5.7109375" customWidth="1"/>
    <col min="14544" max="14544" width="25" customWidth="1"/>
    <col min="14545" max="14545" width="7.7109375" customWidth="1"/>
    <col min="14546" max="14546" width="5.85546875" customWidth="1"/>
    <col min="14547" max="14547" width="24.140625" customWidth="1"/>
    <col min="14548" max="14548" width="7.7109375" customWidth="1"/>
    <col min="14549" max="14549" width="5.7109375" customWidth="1"/>
    <col min="14550" max="14550" width="19.7109375" customWidth="1"/>
    <col min="14551" max="14551" width="6" customWidth="1"/>
    <col min="14795" max="14795" width="0.28515625" customWidth="1"/>
    <col min="14796" max="14796" width="5.7109375" customWidth="1"/>
    <col min="14797" max="14797" width="20.5703125" customWidth="1"/>
    <col min="14798" max="14798" width="7.7109375" customWidth="1"/>
    <col min="14799" max="14799" width="5.7109375" customWidth="1"/>
    <col min="14800" max="14800" width="25" customWidth="1"/>
    <col min="14801" max="14801" width="7.7109375" customWidth="1"/>
    <col min="14802" max="14802" width="5.85546875" customWidth="1"/>
    <col min="14803" max="14803" width="24.140625" customWidth="1"/>
    <col min="14804" max="14804" width="7.7109375" customWidth="1"/>
    <col min="14805" max="14805" width="5.7109375" customWidth="1"/>
    <col min="14806" max="14806" width="19.7109375" customWidth="1"/>
    <col min="14807" max="14807" width="6" customWidth="1"/>
    <col min="15051" max="15051" width="0.28515625" customWidth="1"/>
    <col min="15052" max="15052" width="5.7109375" customWidth="1"/>
    <col min="15053" max="15053" width="20.5703125" customWidth="1"/>
    <col min="15054" max="15054" width="7.7109375" customWidth="1"/>
    <col min="15055" max="15055" width="5.7109375" customWidth="1"/>
    <col min="15056" max="15056" width="25" customWidth="1"/>
    <col min="15057" max="15057" width="7.7109375" customWidth="1"/>
    <col min="15058" max="15058" width="5.85546875" customWidth="1"/>
    <col min="15059" max="15059" width="24.140625" customWidth="1"/>
    <col min="15060" max="15060" width="7.7109375" customWidth="1"/>
    <col min="15061" max="15061" width="5.7109375" customWidth="1"/>
    <col min="15062" max="15062" width="19.7109375" customWidth="1"/>
    <col min="15063" max="15063" width="6" customWidth="1"/>
    <col min="15307" max="15307" width="0.28515625" customWidth="1"/>
    <col min="15308" max="15308" width="5.7109375" customWidth="1"/>
    <col min="15309" max="15309" width="20.5703125" customWidth="1"/>
    <col min="15310" max="15310" width="7.7109375" customWidth="1"/>
    <col min="15311" max="15311" width="5.7109375" customWidth="1"/>
    <col min="15312" max="15312" width="25" customWidth="1"/>
    <col min="15313" max="15313" width="7.7109375" customWidth="1"/>
    <col min="15314" max="15314" width="5.85546875" customWidth="1"/>
    <col min="15315" max="15315" width="24.140625" customWidth="1"/>
    <col min="15316" max="15316" width="7.7109375" customWidth="1"/>
    <col min="15317" max="15317" width="5.7109375" customWidth="1"/>
    <col min="15318" max="15318" width="19.7109375" customWidth="1"/>
    <col min="15319" max="15319" width="6" customWidth="1"/>
    <col min="15563" max="15563" width="0.28515625" customWidth="1"/>
    <col min="15564" max="15564" width="5.7109375" customWidth="1"/>
    <col min="15565" max="15565" width="20.5703125" customWidth="1"/>
    <col min="15566" max="15566" width="7.7109375" customWidth="1"/>
    <col min="15567" max="15567" width="5.7109375" customWidth="1"/>
    <col min="15568" max="15568" width="25" customWidth="1"/>
    <col min="15569" max="15569" width="7.7109375" customWidth="1"/>
    <col min="15570" max="15570" width="5.85546875" customWidth="1"/>
    <col min="15571" max="15571" width="24.140625" customWidth="1"/>
    <col min="15572" max="15572" width="7.7109375" customWidth="1"/>
    <col min="15573" max="15573" width="5.7109375" customWidth="1"/>
    <col min="15574" max="15574" width="19.7109375" customWidth="1"/>
    <col min="15575" max="15575" width="6" customWidth="1"/>
    <col min="15819" max="15819" width="0.28515625" customWidth="1"/>
    <col min="15820" max="15820" width="5.7109375" customWidth="1"/>
    <col min="15821" max="15821" width="20.5703125" customWidth="1"/>
    <col min="15822" max="15822" width="7.7109375" customWidth="1"/>
    <col min="15823" max="15823" width="5.7109375" customWidth="1"/>
    <col min="15824" max="15824" width="25" customWidth="1"/>
    <col min="15825" max="15825" width="7.7109375" customWidth="1"/>
    <col min="15826" max="15826" width="5.85546875" customWidth="1"/>
    <col min="15827" max="15827" width="24.140625" customWidth="1"/>
    <col min="15828" max="15828" width="7.7109375" customWidth="1"/>
    <col min="15829" max="15829" width="5.7109375" customWidth="1"/>
    <col min="15830" max="15830" width="19.7109375" customWidth="1"/>
    <col min="15831" max="15831" width="6" customWidth="1"/>
    <col min="16075" max="16075" width="0.28515625" customWidth="1"/>
    <col min="16076" max="16076" width="5.7109375" customWidth="1"/>
    <col min="16077" max="16077" width="20.5703125" customWidth="1"/>
    <col min="16078" max="16078" width="7.7109375" customWidth="1"/>
    <col min="16079" max="16079" width="5.7109375" customWidth="1"/>
    <col min="16080" max="16080" width="25" customWidth="1"/>
    <col min="16081" max="16081" width="7.7109375" customWidth="1"/>
    <col min="16082" max="16082" width="5.85546875" customWidth="1"/>
    <col min="16083" max="16083" width="24.140625" customWidth="1"/>
    <col min="16084" max="16084" width="7.7109375" customWidth="1"/>
    <col min="16085" max="16085" width="5.7109375" customWidth="1"/>
    <col min="16086" max="16086" width="19.7109375" customWidth="1"/>
    <col min="16087" max="16087" width="6" customWidth="1"/>
  </cols>
  <sheetData>
    <row r="1" spans="3:19" ht="15.75" thickBot="1" x14ac:dyDescent="0.3"/>
    <row r="2" spans="3:19" ht="18" x14ac:dyDescent="0.25">
      <c r="C2" s="22"/>
      <c r="D2" s="228" t="s">
        <v>248</v>
      </c>
      <c r="E2" s="229"/>
      <c r="F2" s="229"/>
      <c r="G2" s="229"/>
      <c r="H2" s="229"/>
      <c r="I2" s="229"/>
      <c r="J2" s="229"/>
      <c r="K2" s="230"/>
      <c r="L2" s="243" t="s">
        <v>355</v>
      </c>
      <c r="M2" s="243"/>
      <c r="N2" s="243"/>
      <c r="O2" s="243"/>
      <c r="P2" s="82"/>
      <c r="Q2" s="22"/>
    </row>
    <row r="3" spans="3:19" s="14" customFormat="1" ht="16.5" x14ac:dyDescent="0.25">
      <c r="C3" s="41"/>
      <c r="D3" s="238" t="s">
        <v>220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1"/>
      <c r="Q3" s="41"/>
    </row>
    <row r="4" spans="3:19" s="17" customFormat="1" ht="16.5" thickBot="1" x14ac:dyDescent="0.3">
      <c r="C4" s="43"/>
      <c r="D4" s="23"/>
      <c r="E4" s="63" t="s">
        <v>244</v>
      </c>
      <c r="F4" s="63"/>
      <c r="G4" s="42"/>
      <c r="H4" s="63" t="s">
        <v>245</v>
      </c>
      <c r="I4" s="63"/>
      <c r="J4" s="42"/>
      <c r="K4" s="63" t="s">
        <v>246</v>
      </c>
      <c r="L4" s="63"/>
      <c r="M4" s="42"/>
      <c r="N4" s="63" t="s">
        <v>247</v>
      </c>
      <c r="O4" s="63"/>
      <c r="P4" s="85"/>
      <c r="Q4" s="43"/>
    </row>
    <row r="5" spans="3:19" ht="15.75" thickBot="1" x14ac:dyDescent="0.3">
      <c r="C5" s="22"/>
      <c r="D5" s="71"/>
      <c r="E5" s="72" t="s">
        <v>349</v>
      </c>
      <c r="F5" s="73"/>
      <c r="G5" s="74"/>
      <c r="H5" s="72" t="s">
        <v>349</v>
      </c>
      <c r="I5" s="73"/>
      <c r="J5" s="74"/>
      <c r="K5" s="72" t="s">
        <v>349</v>
      </c>
      <c r="L5" s="73"/>
      <c r="M5" s="74"/>
      <c r="N5" s="72" t="s">
        <v>349</v>
      </c>
      <c r="O5" s="72"/>
      <c r="P5" s="75"/>
    </row>
    <row r="6" spans="3:19" x14ac:dyDescent="0.25">
      <c r="C6" s="22"/>
      <c r="D6" s="46">
        <v>1</v>
      </c>
      <c r="E6" s="101" t="s">
        <v>261</v>
      </c>
      <c r="F6" s="48" t="s">
        <v>135</v>
      </c>
      <c r="G6" s="49">
        <v>1</v>
      </c>
      <c r="H6" s="47" t="s">
        <v>23</v>
      </c>
      <c r="I6" s="48" t="s">
        <v>22</v>
      </c>
      <c r="J6" s="49">
        <v>1</v>
      </c>
      <c r="K6" s="47" t="s">
        <v>152</v>
      </c>
      <c r="L6" s="48" t="s">
        <v>153</v>
      </c>
      <c r="M6" s="49">
        <v>1</v>
      </c>
      <c r="N6" s="47" t="s">
        <v>125</v>
      </c>
      <c r="O6" s="48" t="s">
        <v>121</v>
      </c>
      <c r="P6" s="92"/>
    </row>
    <row r="7" spans="3:19" x14ac:dyDescent="0.25">
      <c r="C7" s="22"/>
      <c r="D7" s="46">
        <v>2</v>
      </c>
      <c r="E7" s="101" t="s">
        <v>258</v>
      </c>
      <c r="F7" s="48" t="s">
        <v>135</v>
      </c>
      <c r="G7" s="49">
        <v>2</v>
      </c>
      <c r="H7" s="47" t="s">
        <v>25</v>
      </c>
      <c r="I7" s="48" t="s">
        <v>22</v>
      </c>
      <c r="J7" s="49">
        <v>2</v>
      </c>
      <c r="K7" s="47" t="s">
        <v>161</v>
      </c>
      <c r="L7" s="48" t="s">
        <v>153</v>
      </c>
      <c r="M7" s="49">
        <v>2</v>
      </c>
      <c r="N7" s="47" t="s">
        <v>5</v>
      </c>
      <c r="O7" s="48" t="s">
        <v>4</v>
      </c>
      <c r="P7" s="92"/>
    </row>
    <row r="8" spans="3:19" x14ac:dyDescent="0.25">
      <c r="C8" s="22"/>
      <c r="D8" s="46">
        <v>3</v>
      </c>
      <c r="E8" s="101" t="s">
        <v>148</v>
      </c>
      <c r="F8" s="48" t="s">
        <v>135</v>
      </c>
      <c r="G8" s="49">
        <v>3</v>
      </c>
      <c r="H8" s="47" t="s">
        <v>37</v>
      </c>
      <c r="I8" s="48" t="s">
        <v>22</v>
      </c>
      <c r="J8" s="49">
        <v>3</v>
      </c>
      <c r="K8" s="47" t="s">
        <v>167</v>
      </c>
      <c r="L8" s="48" t="s">
        <v>153</v>
      </c>
      <c r="M8" s="49">
        <v>3</v>
      </c>
      <c r="N8" s="47" t="s">
        <v>9</v>
      </c>
      <c r="O8" s="48" t="s">
        <v>4</v>
      </c>
      <c r="P8" s="92"/>
      <c r="R8" s="17"/>
      <c r="S8" s="17"/>
    </row>
    <row r="9" spans="3:19" x14ac:dyDescent="0.25">
      <c r="C9" s="22"/>
      <c r="D9" s="46">
        <v>4</v>
      </c>
      <c r="E9" s="101" t="s">
        <v>149</v>
      </c>
      <c r="F9" s="48" t="s">
        <v>135</v>
      </c>
      <c r="G9" s="49">
        <v>4</v>
      </c>
      <c r="H9" s="47" t="s">
        <v>39</v>
      </c>
      <c r="I9" s="48" t="s">
        <v>22</v>
      </c>
      <c r="J9" s="49">
        <v>4</v>
      </c>
      <c r="K9" s="47" t="s">
        <v>171</v>
      </c>
      <c r="L9" s="48" t="s">
        <v>153</v>
      </c>
      <c r="M9" s="49">
        <v>4</v>
      </c>
      <c r="N9" s="47" t="s">
        <v>10</v>
      </c>
      <c r="O9" s="48" t="s">
        <v>4</v>
      </c>
      <c r="P9" s="92"/>
    </row>
    <row r="10" spans="3:19" x14ac:dyDescent="0.25">
      <c r="C10" s="22"/>
      <c r="D10" s="46">
        <v>5</v>
      </c>
      <c r="E10" s="101" t="s">
        <v>151</v>
      </c>
      <c r="F10" s="48" t="s">
        <v>135</v>
      </c>
      <c r="G10" s="49">
        <v>5</v>
      </c>
      <c r="H10" s="47" t="s">
        <v>54</v>
      </c>
      <c r="I10" s="48" t="s">
        <v>47</v>
      </c>
      <c r="J10" s="49">
        <v>5</v>
      </c>
      <c r="K10" s="47" t="s">
        <v>172</v>
      </c>
      <c r="L10" s="48" t="s">
        <v>153</v>
      </c>
      <c r="M10" s="49">
        <v>5</v>
      </c>
      <c r="N10" s="47" t="s">
        <v>11</v>
      </c>
      <c r="O10" s="48" t="s">
        <v>4</v>
      </c>
      <c r="P10" s="92"/>
    </row>
    <row r="11" spans="3:19" ht="15.75" thickBot="1" x14ac:dyDescent="0.3">
      <c r="C11" s="22"/>
      <c r="D11" s="46">
        <v>6</v>
      </c>
      <c r="E11" s="101" t="s">
        <v>260</v>
      </c>
      <c r="F11" s="48" t="s">
        <v>135</v>
      </c>
      <c r="G11" s="49">
        <v>6</v>
      </c>
      <c r="H11" s="47" t="s">
        <v>61</v>
      </c>
      <c r="I11" s="48" t="s">
        <v>47</v>
      </c>
      <c r="J11" s="49">
        <v>6</v>
      </c>
      <c r="K11" s="47" t="s">
        <v>174</v>
      </c>
      <c r="L11" s="48" t="s">
        <v>153</v>
      </c>
      <c r="M11" s="49">
        <v>6</v>
      </c>
      <c r="N11" s="47" t="s">
        <v>13</v>
      </c>
      <c r="O11" s="48" t="s">
        <v>4</v>
      </c>
      <c r="P11" s="92"/>
    </row>
    <row r="12" spans="3:19" ht="15.75" thickBot="1" x14ac:dyDescent="0.3">
      <c r="C12" s="22"/>
      <c r="D12" s="66"/>
      <c r="E12" s="67" t="s">
        <v>350</v>
      </c>
      <c r="F12" s="68"/>
      <c r="G12" s="69"/>
      <c r="H12" s="67" t="s">
        <v>350</v>
      </c>
      <c r="I12" s="68"/>
      <c r="J12" s="69"/>
      <c r="K12" s="67" t="s">
        <v>350</v>
      </c>
      <c r="L12" s="68"/>
      <c r="M12" s="69"/>
      <c r="N12" s="67" t="s">
        <v>350</v>
      </c>
      <c r="O12" s="67"/>
      <c r="P12" s="70"/>
    </row>
    <row r="13" spans="3:19" x14ac:dyDescent="0.25">
      <c r="C13" s="22"/>
      <c r="D13" s="46">
        <v>1</v>
      </c>
      <c r="E13" s="47" t="s">
        <v>104</v>
      </c>
      <c r="F13" s="48" t="s">
        <v>96</v>
      </c>
      <c r="G13" s="49">
        <v>1</v>
      </c>
      <c r="H13" s="101" t="s">
        <v>262</v>
      </c>
      <c r="I13" s="48" t="s">
        <v>135</v>
      </c>
      <c r="J13" s="49">
        <v>1</v>
      </c>
      <c r="K13" s="47" t="s">
        <v>154</v>
      </c>
      <c r="L13" s="48" t="s">
        <v>153</v>
      </c>
      <c r="M13" s="49">
        <v>1</v>
      </c>
      <c r="N13" s="47" t="s">
        <v>3</v>
      </c>
      <c r="O13" s="48" t="s">
        <v>4</v>
      </c>
      <c r="P13" s="92"/>
    </row>
    <row r="14" spans="3:19" x14ac:dyDescent="0.25">
      <c r="C14" s="22"/>
      <c r="D14" s="46">
        <v>2</v>
      </c>
      <c r="E14" s="101" t="s">
        <v>136</v>
      </c>
      <c r="F14" s="48" t="s">
        <v>135</v>
      </c>
      <c r="G14" s="49">
        <v>2</v>
      </c>
      <c r="H14" s="101" t="s">
        <v>139</v>
      </c>
      <c r="I14" s="48" t="s">
        <v>135</v>
      </c>
      <c r="J14" s="49">
        <v>2</v>
      </c>
      <c r="K14" s="47" t="s">
        <v>155</v>
      </c>
      <c r="L14" s="48" t="s">
        <v>153</v>
      </c>
      <c r="M14" s="49">
        <v>2</v>
      </c>
      <c r="N14" s="47" t="s">
        <v>6</v>
      </c>
      <c r="O14" s="48" t="s">
        <v>4</v>
      </c>
      <c r="P14" s="92"/>
    </row>
    <row r="15" spans="3:19" x14ac:dyDescent="0.25">
      <c r="C15" s="22"/>
      <c r="D15" s="46">
        <v>3</v>
      </c>
      <c r="E15" s="101" t="s">
        <v>138</v>
      </c>
      <c r="F15" s="48" t="s">
        <v>135</v>
      </c>
      <c r="G15" s="49">
        <v>3</v>
      </c>
      <c r="H15" s="101" t="s">
        <v>140</v>
      </c>
      <c r="I15" s="48" t="s">
        <v>135</v>
      </c>
      <c r="J15" s="49">
        <v>3</v>
      </c>
      <c r="K15" s="47" t="s">
        <v>160</v>
      </c>
      <c r="L15" s="48" t="s">
        <v>153</v>
      </c>
      <c r="M15" s="49">
        <v>3</v>
      </c>
      <c r="N15" s="47" t="s">
        <v>14</v>
      </c>
      <c r="O15" s="48" t="s">
        <v>4</v>
      </c>
      <c r="P15" s="92"/>
    </row>
    <row r="16" spans="3:19" x14ac:dyDescent="0.25">
      <c r="C16" s="22"/>
      <c r="D16" s="46">
        <v>4</v>
      </c>
      <c r="E16" s="101" t="s">
        <v>264</v>
      </c>
      <c r="F16" s="48" t="s">
        <v>135</v>
      </c>
      <c r="G16" s="49">
        <v>4</v>
      </c>
      <c r="H16" s="101" t="s">
        <v>265</v>
      </c>
      <c r="I16" s="48" t="s">
        <v>135</v>
      </c>
      <c r="J16" s="49">
        <v>4</v>
      </c>
      <c r="K16" s="47" t="s">
        <v>162</v>
      </c>
      <c r="L16" s="48" t="s">
        <v>153</v>
      </c>
      <c r="M16" s="49">
        <v>4</v>
      </c>
      <c r="N16" s="47" t="s">
        <v>15</v>
      </c>
      <c r="O16" s="48" t="s">
        <v>4</v>
      </c>
      <c r="P16" s="92"/>
    </row>
    <row r="17" spans="3:16" x14ac:dyDescent="0.25">
      <c r="C17" s="22"/>
      <c r="D17" s="46">
        <v>5</v>
      </c>
      <c r="E17" s="101" t="s">
        <v>142</v>
      </c>
      <c r="F17" s="48" t="s">
        <v>135</v>
      </c>
      <c r="G17" s="49">
        <v>5</v>
      </c>
      <c r="H17" s="101" t="s">
        <v>146</v>
      </c>
      <c r="I17" s="48" t="s">
        <v>135</v>
      </c>
      <c r="J17" s="49">
        <v>5</v>
      </c>
      <c r="K17" s="47" t="s">
        <v>176</v>
      </c>
      <c r="L17" s="48" t="s">
        <v>153</v>
      </c>
      <c r="M17" s="49">
        <v>5</v>
      </c>
      <c r="N17" s="47" t="s">
        <v>188</v>
      </c>
      <c r="O17" s="48" t="s">
        <v>186</v>
      </c>
      <c r="P17" s="92"/>
    </row>
    <row r="18" spans="3:16" x14ac:dyDescent="0.25">
      <c r="C18" s="22"/>
      <c r="D18" s="46">
        <v>6</v>
      </c>
      <c r="E18" s="101" t="s">
        <v>143</v>
      </c>
      <c r="F18" s="48" t="s">
        <v>135</v>
      </c>
      <c r="G18" s="49">
        <v>6</v>
      </c>
      <c r="H18" s="101" t="s">
        <v>147</v>
      </c>
      <c r="I18" s="48" t="s">
        <v>135</v>
      </c>
      <c r="J18" s="49"/>
      <c r="K18" s="47"/>
      <c r="L18" s="48"/>
      <c r="M18" s="49"/>
      <c r="N18" s="57"/>
      <c r="O18" s="57"/>
      <c r="P18" s="93"/>
    </row>
    <row r="19" spans="3:16" x14ac:dyDescent="0.25">
      <c r="C19" s="22"/>
      <c r="D19" s="46">
        <v>7</v>
      </c>
      <c r="E19" s="101" t="s">
        <v>266</v>
      </c>
      <c r="F19" s="48" t="s">
        <v>135</v>
      </c>
      <c r="G19" s="49"/>
      <c r="H19" s="47"/>
      <c r="I19" s="48"/>
      <c r="J19" s="49"/>
      <c r="K19" s="47"/>
      <c r="L19" s="48"/>
      <c r="M19" s="49"/>
      <c r="N19" s="57"/>
      <c r="O19" s="57"/>
      <c r="P19" s="93"/>
    </row>
    <row r="20" spans="3:16" ht="16.5" x14ac:dyDescent="0.25">
      <c r="D20" s="238" t="s">
        <v>225</v>
      </c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1"/>
    </row>
    <row r="21" spans="3:16" ht="16.5" thickBot="1" x14ac:dyDescent="0.3">
      <c r="D21" s="23"/>
      <c r="E21" s="63" t="s">
        <v>244</v>
      </c>
      <c r="F21" s="63"/>
      <c r="G21" s="42"/>
      <c r="H21" s="63" t="s">
        <v>245</v>
      </c>
      <c r="I21" s="63"/>
      <c r="J21" s="42"/>
      <c r="K21" s="63" t="s">
        <v>246</v>
      </c>
      <c r="L21" s="63"/>
      <c r="M21" s="42"/>
      <c r="N21" s="63" t="s">
        <v>247</v>
      </c>
      <c r="O21" s="63"/>
      <c r="P21" s="85"/>
    </row>
    <row r="22" spans="3:16" ht="15.75" thickBot="1" x14ac:dyDescent="0.3">
      <c r="D22" s="71"/>
      <c r="E22" s="72" t="s">
        <v>349</v>
      </c>
      <c r="F22" s="73"/>
      <c r="G22" s="74"/>
      <c r="H22" s="72" t="s">
        <v>349</v>
      </c>
      <c r="I22" s="73"/>
      <c r="J22" s="74"/>
      <c r="K22" s="72" t="s">
        <v>349</v>
      </c>
      <c r="L22" s="73"/>
      <c r="M22" s="74"/>
      <c r="N22" s="72" t="s">
        <v>349</v>
      </c>
      <c r="O22" s="72"/>
      <c r="P22" s="75"/>
    </row>
    <row r="23" spans="3:16" x14ac:dyDescent="0.25">
      <c r="D23" s="46">
        <v>1</v>
      </c>
      <c r="E23" s="47" t="s">
        <v>98</v>
      </c>
      <c r="F23" s="48" t="s">
        <v>96</v>
      </c>
      <c r="G23" s="49">
        <v>1</v>
      </c>
      <c r="H23" s="47" t="s">
        <v>49</v>
      </c>
      <c r="I23" s="48" t="s">
        <v>47</v>
      </c>
      <c r="J23" s="49">
        <v>1</v>
      </c>
      <c r="K23" s="47" t="s">
        <v>64</v>
      </c>
      <c r="L23" s="48" t="s">
        <v>63</v>
      </c>
      <c r="M23" s="49">
        <v>1</v>
      </c>
      <c r="N23" s="47" t="s">
        <v>71</v>
      </c>
      <c r="O23" s="48" t="s">
        <v>68</v>
      </c>
      <c r="P23" s="92"/>
    </row>
    <row r="24" spans="3:16" x14ac:dyDescent="0.25">
      <c r="D24" s="46">
        <v>2</v>
      </c>
      <c r="E24" s="47" t="s">
        <v>99</v>
      </c>
      <c r="F24" s="48" t="s">
        <v>96</v>
      </c>
      <c r="G24" s="49">
        <v>2</v>
      </c>
      <c r="H24" s="47" t="s">
        <v>58</v>
      </c>
      <c r="I24" s="48" t="s">
        <v>47</v>
      </c>
      <c r="J24" s="49">
        <v>2</v>
      </c>
      <c r="K24" s="47" t="s">
        <v>65</v>
      </c>
      <c r="L24" s="48" t="s">
        <v>63</v>
      </c>
      <c r="M24" s="49">
        <v>2</v>
      </c>
      <c r="N24" s="47" t="s">
        <v>73</v>
      </c>
      <c r="O24" s="48" t="s">
        <v>68</v>
      </c>
      <c r="P24" s="92"/>
    </row>
    <row r="25" spans="3:16" x14ac:dyDescent="0.25">
      <c r="D25" s="46">
        <v>3</v>
      </c>
      <c r="E25" s="47" t="s">
        <v>102</v>
      </c>
      <c r="F25" s="48" t="s">
        <v>96</v>
      </c>
      <c r="G25" s="49">
        <v>3</v>
      </c>
      <c r="H25" s="47" t="s">
        <v>28</v>
      </c>
      <c r="I25" s="48" t="s">
        <v>22</v>
      </c>
      <c r="J25" s="49">
        <v>3</v>
      </c>
      <c r="K25" s="47" t="s">
        <v>85</v>
      </c>
      <c r="L25" s="48" t="s">
        <v>82</v>
      </c>
      <c r="M25" s="49">
        <v>3</v>
      </c>
      <c r="N25" s="47" t="s">
        <v>122</v>
      </c>
      <c r="O25" s="48" t="s">
        <v>121</v>
      </c>
      <c r="P25" s="92"/>
    </row>
    <row r="26" spans="3:16" x14ac:dyDescent="0.25">
      <c r="D26" s="46">
        <v>4</v>
      </c>
      <c r="E26" s="47" t="s">
        <v>103</v>
      </c>
      <c r="F26" s="48" t="s">
        <v>96</v>
      </c>
      <c r="G26" s="49">
        <v>4</v>
      </c>
      <c r="H26" s="47" t="s">
        <v>29</v>
      </c>
      <c r="I26" s="48" t="s">
        <v>22</v>
      </c>
      <c r="J26" s="49">
        <v>4</v>
      </c>
      <c r="K26" s="47" t="s">
        <v>86</v>
      </c>
      <c r="L26" s="48" t="s">
        <v>82</v>
      </c>
      <c r="M26" s="49">
        <v>4</v>
      </c>
      <c r="N26" s="47" t="s">
        <v>127</v>
      </c>
      <c r="O26" s="48" t="s">
        <v>121</v>
      </c>
      <c r="P26" s="92"/>
    </row>
    <row r="27" spans="3:16" x14ac:dyDescent="0.25">
      <c r="D27" s="46">
        <v>5</v>
      </c>
      <c r="E27" s="47" t="s">
        <v>196</v>
      </c>
      <c r="F27" s="48" t="s">
        <v>193</v>
      </c>
      <c r="G27" s="49">
        <v>5</v>
      </c>
      <c r="H27" s="47" t="s">
        <v>31</v>
      </c>
      <c r="I27" s="48" t="s">
        <v>22</v>
      </c>
      <c r="J27" s="49">
        <v>5</v>
      </c>
      <c r="K27" s="47" t="s">
        <v>185</v>
      </c>
      <c r="L27" s="48" t="s">
        <v>186</v>
      </c>
      <c r="M27" s="49">
        <v>5</v>
      </c>
      <c r="N27" s="47" t="s">
        <v>128</v>
      </c>
      <c r="O27" s="48" t="s">
        <v>121</v>
      </c>
      <c r="P27" s="92"/>
    </row>
    <row r="28" spans="3:16" x14ac:dyDescent="0.25">
      <c r="D28" s="46">
        <v>6</v>
      </c>
      <c r="E28" s="47" t="s">
        <v>198</v>
      </c>
      <c r="F28" s="48" t="s">
        <v>193</v>
      </c>
      <c r="G28" s="49">
        <v>6</v>
      </c>
      <c r="H28" s="47" t="s">
        <v>43</v>
      </c>
      <c r="I28" s="48" t="s">
        <v>22</v>
      </c>
      <c r="J28" s="49">
        <v>6</v>
      </c>
      <c r="K28" s="47" t="s">
        <v>187</v>
      </c>
      <c r="L28" s="48" t="s">
        <v>186</v>
      </c>
      <c r="M28" s="49"/>
      <c r="N28" s="55"/>
      <c r="O28" s="55"/>
      <c r="P28" s="92"/>
    </row>
    <row r="29" spans="3:16" x14ac:dyDescent="0.25">
      <c r="D29" s="46"/>
      <c r="E29" s="47"/>
      <c r="F29" s="48"/>
      <c r="G29" s="49">
        <v>7</v>
      </c>
      <c r="H29" s="47" t="s">
        <v>45</v>
      </c>
      <c r="I29" s="48" t="s">
        <v>22</v>
      </c>
      <c r="J29" s="49"/>
      <c r="K29" s="22"/>
      <c r="L29" s="22"/>
      <c r="M29" s="49"/>
      <c r="N29" s="47"/>
      <c r="O29" s="47"/>
      <c r="P29" s="93"/>
    </row>
    <row r="30" spans="3:16" ht="15.75" thickBot="1" x14ac:dyDescent="0.3">
      <c r="D30" s="46"/>
      <c r="E30" s="47"/>
      <c r="F30" s="48"/>
      <c r="G30" s="49"/>
      <c r="H30" s="58"/>
      <c r="I30" s="58"/>
      <c r="J30" s="49"/>
      <c r="K30" s="47"/>
      <c r="L30" s="48"/>
      <c r="M30" s="49"/>
      <c r="N30" s="47"/>
      <c r="O30" s="47"/>
      <c r="P30" s="94"/>
    </row>
    <row r="31" spans="3:16" ht="15.75" thickBot="1" x14ac:dyDescent="0.3">
      <c r="D31" s="66"/>
      <c r="E31" s="67" t="s">
        <v>350</v>
      </c>
      <c r="F31" s="68"/>
      <c r="G31" s="69"/>
      <c r="H31" s="67" t="s">
        <v>350</v>
      </c>
      <c r="I31" s="68"/>
      <c r="J31" s="69"/>
      <c r="K31" s="67" t="s">
        <v>350</v>
      </c>
      <c r="L31" s="68"/>
      <c r="M31" s="69"/>
      <c r="N31" s="67" t="s">
        <v>350</v>
      </c>
      <c r="O31" s="67"/>
      <c r="P31" s="70"/>
    </row>
    <row r="32" spans="3:16" x14ac:dyDescent="0.25">
      <c r="D32" s="46">
        <v>1</v>
      </c>
      <c r="E32" s="101" t="s">
        <v>263</v>
      </c>
      <c r="F32" s="48" t="s">
        <v>135</v>
      </c>
      <c r="G32" s="49">
        <v>1</v>
      </c>
      <c r="H32" s="47" t="s">
        <v>26</v>
      </c>
      <c r="I32" s="48" t="s">
        <v>22</v>
      </c>
      <c r="J32" s="49">
        <v>1</v>
      </c>
      <c r="K32" s="47" t="s">
        <v>7</v>
      </c>
      <c r="L32" s="48" t="s">
        <v>4</v>
      </c>
      <c r="M32" s="49">
        <v>1</v>
      </c>
      <c r="N32" s="47" t="s">
        <v>120</v>
      </c>
      <c r="O32" s="48" t="s">
        <v>121</v>
      </c>
      <c r="P32" s="92"/>
    </row>
    <row r="33" spans="4:16" x14ac:dyDescent="0.25">
      <c r="D33" s="46">
        <v>2</v>
      </c>
      <c r="E33" s="101" t="s">
        <v>137</v>
      </c>
      <c r="F33" s="48" t="s">
        <v>135</v>
      </c>
      <c r="G33" s="49">
        <v>2</v>
      </c>
      <c r="H33" s="47" t="s">
        <v>30</v>
      </c>
      <c r="I33" s="48" t="s">
        <v>22</v>
      </c>
      <c r="J33" s="49">
        <v>2</v>
      </c>
      <c r="K33" s="47" t="s">
        <v>12</v>
      </c>
      <c r="L33" s="48" t="s">
        <v>4</v>
      </c>
      <c r="M33" s="49">
        <v>2</v>
      </c>
      <c r="N33" s="47" t="s">
        <v>124</v>
      </c>
      <c r="O33" s="48" t="s">
        <v>121</v>
      </c>
      <c r="P33" s="92"/>
    </row>
    <row r="34" spans="4:16" x14ac:dyDescent="0.25">
      <c r="D34" s="46">
        <v>3</v>
      </c>
      <c r="E34" s="101" t="s">
        <v>259</v>
      </c>
      <c r="F34" s="48" t="s">
        <v>135</v>
      </c>
      <c r="G34" s="49">
        <v>3</v>
      </c>
      <c r="H34" s="47" t="s">
        <v>38</v>
      </c>
      <c r="I34" s="48" t="s">
        <v>22</v>
      </c>
      <c r="J34" s="49">
        <v>3</v>
      </c>
      <c r="K34" s="47" t="s">
        <v>173</v>
      </c>
      <c r="L34" s="48" t="s">
        <v>153</v>
      </c>
      <c r="M34" s="49">
        <v>3</v>
      </c>
      <c r="N34" s="47" t="s">
        <v>126</v>
      </c>
      <c r="O34" s="48" t="s">
        <v>121</v>
      </c>
      <c r="P34" s="92"/>
    </row>
    <row r="35" spans="4:16" x14ac:dyDescent="0.25">
      <c r="D35" s="46">
        <v>4</v>
      </c>
      <c r="E35" s="101" t="s">
        <v>144</v>
      </c>
      <c r="F35" s="48" t="s">
        <v>135</v>
      </c>
      <c r="G35" s="49">
        <v>4</v>
      </c>
      <c r="H35" s="47" t="s">
        <v>109</v>
      </c>
      <c r="I35" s="48" t="s">
        <v>110</v>
      </c>
      <c r="J35" s="49">
        <v>4</v>
      </c>
      <c r="K35" s="47" t="s">
        <v>189</v>
      </c>
      <c r="L35" s="48" t="s">
        <v>190</v>
      </c>
      <c r="M35" s="49">
        <v>4</v>
      </c>
      <c r="N35" s="47" t="s">
        <v>130</v>
      </c>
      <c r="O35" s="48" t="s">
        <v>121</v>
      </c>
      <c r="P35" s="92"/>
    </row>
    <row r="36" spans="4:16" x14ac:dyDescent="0.25">
      <c r="D36" s="46">
        <v>5</v>
      </c>
      <c r="E36" s="101" t="s">
        <v>150</v>
      </c>
      <c r="F36" s="48" t="s">
        <v>135</v>
      </c>
      <c r="G36" s="49">
        <v>5</v>
      </c>
      <c r="H36" s="47" t="s">
        <v>111</v>
      </c>
      <c r="I36" s="48" t="s">
        <v>110</v>
      </c>
      <c r="J36" s="49">
        <v>5</v>
      </c>
      <c r="K36" s="47" t="s">
        <v>200</v>
      </c>
      <c r="L36" s="48" t="s">
        <v>201</v>
      </c>
      <c r="M36" s="49">
        <v>5</v>
      </c>
      <c r="N36" s="47" t="s">
        <v>131</v>
      </c>
      <c r="O36" s="48" t="s">
        <v>121</v>
      </c>
      <c r="P36" s="92"/>
    </row>
    <row r="37" spans="4:16" x14ac:dyDescent="0.25">
      <c r="D37" s="46"/>
      <c r="E37" s="47"/>
      <c r="F37" s="48"/>
      <c r="G37" s="49">
        <v>6</v>
      </c>
      <c r="H37" s="47" t="s">
        <v>112</v>
      </c>
      <c r="I37" s="48" t="s">
        <v>110</v>
      </c>
      <c r="J37" s="49">
        <v>6</v>
      </c>
      <c r="K37" s="47" t="s">
        <v>208</v>
      </c>
      <c r="L37" s="48" t="s">
        <v>206</v>
      </c>
      <c r="M37" s="49">
        <v>6</v>
      </c>
      <c r="N37" s="47" t="s">
        <v>132</v>
      </c>
      <c r="O37" s="48" t="s">
        <v>121</v>
      </c>
      <c r="P37" s="93"/>
    </row>
    <row r="38" spans="4:16" x14ac:dyDescent="0.25">
      <c r="D38" s="46"/>
      <c r="E38" s="47"/>
      <c r="F38" s="48"/>
      <c r="G38" s="49">
        <v>7</v>
      </c>
      <c r="H38" s="47" t="s">
        <v>113</v>
      </c>
      <c r="I38" s="48" t="s">
        <v>110</v>
      </c>
      <c r="J38" s="49"/>
      <c r="K38" s="22"/>
      <c r="L38" s="22"/>
      <c r="M38" s="49"/>
      <c r="N38" s="57"/>
      <c r="O38" s="57"/>
      <c r="P38" s="93"/>
    </row>
    <row r="39" spans="4:16" ht="16.5" x14ac:dyDescent="0.25">
      <c r="D39" s="238" t="s">
        <v>226</v>
      </c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1"/>
    </row>
    <row r="40" spans="4:16" ht="16.5" thickBot="1" x14ac:dyDescent="0.3">
      <c r="D40" s="23"/>
      <c r="E40" s="63" t="s">
        <v>244</v>
      </c>
      <c r="F40" s="63"/>
      <c r="G40" s="42"/>
      <c r="H40" s="63" t="s">
        <v>245</v>
      </c>
      <c r="I40" s="63"/>
      <c r="J40" s="42"/>
      <c r="K40" s="63" t="s">
        <v>246</v>
      </c>
      <c r="L40" s="63"/>
      <c r="M40" s="42"/>
      <c r="N40" s="63" t="s">
        <v>247</v>
      </c>
      <c r="O40" s="63"/>
      <c r="P40" s="85"/>
    </row>
    <row r="41" spans="4:16" ht="15.75" thickBot="1" x14ac:dyDescent="0.3">
      <c r="D41" s="71"/>
      <c r="E41" s="72" t="s">
        <v>349</v>
      </c>
      <c r="F41" s="73"/>
      <c r="G41" s="74"/>
      <c r="H41" s="72" t="s">
        <v>349</v>
      </c>
      <c r="I41" s="73"/>
      <c r="J41" s="74"/>
      <c r="K41" s="72" t="s">
        <v>349</v>
      </c>
      <c r="L41" s="73"/>
      <c r="M41" s="74"/>
      <c r="N41" s="72" t="s">
        <v>349</v>
      </c>
      <c r="O41" s="72"/>
      <c r="P41" s="75"/>
    </row>
    <row r="42" spans="4:16" x14ac:dyDescent="0.25">
      <c r="D42" s="46">
        <v>1</v>
      </c>
      <c r="E42" s="47" t="s">
        <v>67</v>
      </c>
      <c r="F42" s="48" t="s">
        <v>68</v>
      </c>
      <c r="G42" s="49">
        <v>1</v>
      </c>
      <c r="H42" s="47" t="s">
        <v>21</v>
      </c>
      <c r="I42" s="48" t="s">
        <v>22</v>
      </c>
      <c r="J42" s="49">
        <v>1</v>
      </c>
      <c r="K42" s="47" t="s">
        <v>16</v>
      </c>
      <c r="L42" s="48" t="s">
        <v>4</v>
      </c>
      <c r="M42" s="49">
        <v>1</v>
      </c>
      <c r="N42" s="47" t="s">
        <v>77</v>
      </c>
      <c r="O42" s="48" t="s">
        <v>76</v>
      </c>
      <c r="P42" s="92"/>
    </row>
    <row r="43" spans="4:16" x14ac:dyDescent="0.25">
      <c r="D43" s="46">
        <v>2</v>
      </c>
      <c r="E43" s="47" t="s">
        <v>69</v>
      </c>
      <c r="F43" s="48" t="s">
        <v>68</v>
      </c>
      <c r="G43" s="49">
        <v>2</v>
      </c>
      <c r="H43" s="47" t="s">
        <v>27</v>
      </c>
      <c r="I43" s="48" t="s">
        <v>22</v>
      </c>
      <c r="J43" s="49">
        <v>2</v>
      </c>
      <c r="K43" s="47" t="s">
        <v>81</v>
      </c>
      <c r="L43" s="48" t="s">
        <v>82</v>
      </c>
      <c r="M43" s="49">
        <v>2</v>
      </c>
      <c r="N43" s="47" t="s">
        <v>78</v>
      </c>
      <c r="O43" s="48" t="s">
        <v>76</v>
      </c>
      <c r="P43" s="92"/>
    </row>
    <row r="44" spans="4:16" x14ac:dyDescent="0.25">
      <c r="D44" s="46">
        <v>3</v>
      </c>
      <c r="E44" s="47" t="s">
        <v>70</v>
      </c>
      <c r="F44" s="48" t="s">
        <v>68</v>
      </c>
      <c r="G44" s="49">
        <v>3</v>
      </c>
      <c r="H44" s="47" t="s">
        <v>33</v>
      </c>
      <c r="I44" s="48" t="s">
        <v>22</v>
      </c>
      <c r="J44" s="49">
        <v>3</v>
      </c>
      <c r="K44" s="47" t="s">
        <v>83</v>
      </c>
      <c r="L44" s="48" t="s">
        <v>82</v>
      </c>
      <c r="M44" s="49">
        <v>3</v>
      </c>
      <c r="N44" s="47" t="s">
        <v>80</v>
      </c>
      <c r="O44" s="48" t="s">
        <v>76</v>
      </c>
      <c r="P44" s="92"/>
    </row>
    <row r="45" spans="4:16" x14ac:dyDescent="0.25">
      <c r="D45" s="46">
        <v>4</v>
      </c>
      <c r="E45" s="47" t="s">
        <v>72</v>
      </c>
      <c r="F45" s="48" t="s">
        <v>68</v>
      </c>
      <c r="G45" s="49">
        <v>4</v>
      </c>
      <c r="H45" s="47" t="s">
        <v>34</v>
      </c>
      <c r="I45" s="48" t="s">
        <v>22</v>
      </c>
      <c r="J45" s="49">
        <v>4</v>
      </c>
      <c r="K45" s="47" t="s">
        <v>87</v>
      </c>
      <c r="L45" s="48" t="s">
        <v>82</v>
      </c>
      <c r="M45" s="49">
        <v>4</v>
      </c>
      <c r="N45" s="47" t="s">
        <v>114</v>
      </c>
      <c r="O45" s="48" t="s">
        <v>110</v>
      </c>
      <c r="P45" s="92"/>
    </row>
    <row r="46" spans="4:16" x14ac:dyDescent="0.25">
      <c r="D46" s="46">
        <v>5</v>
      </c>
      <c r="E46" s="47" t="s">
        <v>74</v>
      </c>
      <c r="F46" s="48" t="s">
        <v>68</v>
      </c>
      <c r="G46" s="49">
        <v>5</v>
      </c>
      <c r="H46" s="47" t="s">
        <v>36</v>
      </c>
      <c r="I46" s="48" t="s">
        <v>22</v>
      </c>
      <c r="J46" s="49">
        <v>5</v>
      </c>
      <c r="K46" s="47" t="s">
        <v>88</v>
      </c>
      <c r="L46" s="48" t="s">
        <v>82</v>
      </c>
      <c r="M46" s="49">
        <v>5</v>
      </c>
      <c r="N46" s="47" t="s">
        <v>115</v>
      </c>
      <c r="O46" s="48" t="s">
        <v>110</v>
      </c>
      <c r="P46" s="92"/>
    </row>
    <row r="47" spans="4:16" x14ac:dyDescent="0.25">
      <c r="D47" s="46">
        <v>6</v>
      </c>
      <c r="E47" s="47" t="s">
        <v>123</v>
      </c>
      <c r="F47" s="48" t="s">
        <v>121</v>
      </c>
      <c r="G47" s="49">
        <v>6</v>
      </c>
      <c r="H47" s="47" t="s">
        <v>41</v>
      </c>
      <c r="I47" s="48" t="s">
        <v>22</v>
      </c>
      <c r="J47" s="49"/>
      <c r="K47" s="58"/>
      <c r="L47" s="58"/>
      <c r="M47" s="49">
        <v>6</v>
      </c>
      <c r="N47" s="47" t="s">
        <v>118</v>
      </c>
      <c r="O47" s="48" t="s">
        <v>110</v>
      </c>
      <c r="P47" s="92"/>
    </row>
    <row r="48" spans="4:16" ht="15.75" thickBot="1" x14ac:dyDescent="0.3">
      <c r="D48" s="46">
        <v>7</v>
      </c>
      <c r="E48" s="47" t="s">
        <v>129</v>
      </c>
      <c r="F48" s="48" t="s">
        <v>121</v>
      </c>
      <c r="G48" s="49"/>
      <c r="H48" s="57"/>
      <c r="I48" s="57"/>
      <c r="J48" s="49"/>
      <c r="K48" s="47"/>
      <c r="L48" s="48"/>
      <c r="M48" s="49"/>
      <c r="N48" s="58"/>
      <c r="O48" s="58"/>
      <c r="P48" s="93"/>
    </row>
    <row r="49" spans="4:16" ht="15.75" thickBot="1" x14ac:dyDescent="0.3">
      <c r="D49" s="66"/>
      <c r="E49" s="67" t="s">
        <v>350</v>
      </c>
      <c r="F49" s="68"/>
      <c r="G49" s="69"/>
      <c r="H49" s="67" t="s">
        <v>350</v>
      </c>
      <c r="I49" s="68"/>
      <c r="J49" s="69"/>
      <c r="K49" s="67" t="s">
        <v>350</v>
      </c>
      <c r="L49" s="68"/>
      <c r="M49" s="69"/>
      <c r="N49" s="67" t="s">
        <v>350</v>
      </c>
      <c r="O49" s="67"/>
      <c r="P49" s="70"/>
    </row>
    <row r="50" spans="4:16" x14ac:dyDescent="0.25">
      <c r="D50" s="46">
        <v>1</v>
      </c>
      <c r="E50" s="47" t="s">
        <v>100</v>
      </c>
      <c r="F50" s="48" t="s">
        <v>96</v>
      </c>
      <c r="G50" s="49">
        <v>1</v>
      </c>
      <c r="H50" s="47" t="s">
        <v>48</v>
      </c>
      <c r="I50" s="48" t="s">
        <v>47</v>
      </c>
      <c r="J50" s="49">
        <v>1</v>
      </c>
      <c r="K50" s="47" t="s">
        <v>62</v>
      </c>
      <c r="L50" s="48" t="s">
        <v>63</v>
      </c>
      <c r="M50" s="49">
        <v>1</v>
      </c>
      <c r="N50" s="47" t="s">
        <v>91</v>
      </c>
      <c r="O50" s="48" t="s">
        <v>90</v>
      </c>
      <c r="P50" s="92"/>
    </row>
    <row r="51" spans="4:16" x14ac:dyDescent="0.25">
      <c r="D51" s="46">
        <v>2</v>
      </c>
      <c r="E51" s="47" t="s">
        <v>101</v>
      </c>
      <c r="F51" s="48" t="s">
        <v>96</v>
      </c>
      <c r="G51" s="49">
        <v>2</v>
      </c>
      <c r="H51" s="47" t="s">
        <v>50</v>
      </c>
      <c r="I51" s="48" t="s">
        <v>47</v>
      </c>
      <c r="J51" s="49">
        <v>2</v>
      </c>
      <c r="K51" s="47" t="s">
        <v>66</v>
      </c>
      <c r="L51" s="48" t="s">
        <v>63</v>
      </c>
      <c r="M51" s="49">
        <v>2</v>
      </c>
      <c r="N51" s="47" t="s">
        <v>179</v>
      </c>
      <c r="O51" s="48" t="s">
        <v>180</v>
      </c>
      <c r="P51" s="92"/>
    </row>
    <row r="52" spans="4:16" x14ac:dyDescent="0.25">
      <c r="D52" s="46">
        <v>3</v>
      </c>
      <c r="E52" s="47" t="s">
        <v>105</v>
      </c>
      <c r="F52" s="48" t="s">
        <v>96</v>
      </c>
      <c r="G52" s="49">
        <v>3</v>
      </c>
      <c r="H52" s="47" t="s">
        <v>57</v>
      </c>
      <c r="I52" s="48" t="s">
        <v>47</v>
      </c>
      <c r="J52" s="49">
        <v>3</v>
      </c>
      <c r="K52" s="47" t="s">
        <v>159</v>
      </c>
      <c r="L52" s="48" t="s">
        <v>153</v>
      </c>
      <c r="M52" s="49">
        <v>3</v>
      </c>
      <c r="N52" s="47" t="s">
        <v>181</v>
      </c>
      <c r="O52" s="48" t="s">
        <v>180</v>
      </c>
      <c r="P52" s="92"/>
    </row>
    <row r="53" spans="4:16" x14ac:dyDescent="0.25">
      <c r="D53" s="46">
        <v>4</v>
      </c>
      <c r="E53" s="101" t="s">
        <v>141</v>
      </c>
      <c r="F53" s="48" t="s">
        <v>135</v>
      </c>
      <c r="G53" s="49">
        <v>4</v>
      </c>
      <c r="H53" s="47" t="s">
        <v>60</v>
      </c>
      <c r="I53" s="48" t="s">
        <v>47</v>
      </c>
      <c r="J53" s="49">
        <v>4</v>
      </c>
      <c r="K53" s="47" t="s">
        <v>164</v>
      </c>
      <c r="L53" s="48" t="s">
        <v>153</v>
      </c>
      <c r="M53" s="49">
        <v>4</v>
      </c>
      <c r="N53" s="47" t="s">
        <v>203</v>
      </c>
      <c r="O53" s="48" t="s">
        <v>201</v>
      </c>
      <c r="P53" s="92"/>
    </row>
    <row r="54" spans="4:16" x14ac:dyDescent="0.25">
      <c r="D54" s="46">
        <v>5</v>
      </c>
      <c r="E54" s="101" t="s">
        <v>145</v>
      </c>
      <c r="F54" s="48" t="s">
        <v>135</v>
      </c>
      <c r="G54" s="49">
        <v>5</v>
      </c>
      <c r="H54" s="47" t="s">
        <v>24</v>
      </c>
      <c r="I54" s="48" t="s">
        <v>22</v>
      </c>
      <c r="J54" s="49">
        <v>5</v>
      </c>
      <c r="K54" s="47" t="s">
        <v>175</v>
      </c>
      <c r="L54" s="48" t="s">
        <v>153</v>
      </c>
      <c r="M54" s="49">
        <v>5</v>
      </c>
      <c r="N54" s="47" t="s">
        <v>204</v>
      </c>
      <c r="O54" s="48" t="s">
        <v>201</v>
      </c>
      <c r="P54" s="92"/>
    </row>
    <row r="55" spans="4:16" x14ac:dyDescent="0.25">
      <c r="D55" s="46">
        <v>6</v>
      </c>
      <c r="E55" s="47" t="s">
        <v>192</v>
      </c>
      <c r="F55" s="48" t="s">
        <v>193</v>
      </c>
      <c r="G55" s="49">
        <v>6</v>
      </c>
      <c r="H55" s="47" t="s">
        <v>35</v>
      </c>
      <c r="I55" s="48" t="s">
        <v>22</v>
      </c>
      <c r="J55" s="49"/>
      <c r="K55" s="47"/>
      <c r="L55" s="48"/>
      <c r="M55" s="49"/>
      <c r="N55" s="58"/>
      <c r="O55" s="58"/>
      <c r="P55" s="93"/>
    </row>
    <row r="56" spans="4:16" x14ac:dyDescent="0.25">
      <c r="D56" s="46">
        <v>7</v>
      </c>
      <c r="E56" s="47" t="s">
        <v>199</v>
      </c>
      <c r="F56" s="48" t="s">
        <v>193</v>
      </c>
      <c r="G56" s="49">
        <v>7</v>
      </c>
      <c r="H56" s="47" t="s">
        <v>42</v>
      </c>
      <c r="I56" s="48" t="s">
        <v>22</v>
      </c>
      <c r="J56" s="49"/>
      <c r="K56" s="47"/>
      <c r="L56" s="48"/>
      <c r="M56" s="49"/>
      <c r="N56" s="57"/>
      <c r="O56" s="57"/>
      <c r="P56" s="93"/>
    </row>
    <row r="57" spans="4:16" ht="16.5" x14ac:dyDescent="0.25">
      <c r="D57" s="238" t="s">
        <v>227</v>
      </c>
      <c r="E57" s="250"/>
      <c r="F57" s="250"/>
      <c r="G57" s="250"/>
      <c r="H57" s="250"/>
      <c r="I57" s="250"/>
      <c r="J57" s="250"/>
      <c r="K57" s="250"/>
      <c r="L57" s="250"/>
      <c r="M57" s="250"/>
      <c r="N57" s="250"/>
      <c r="O57" s="250"/>
      <c r="P57" s="251"/>
    </row>
    <row r="58" spans="4:16" ht="16.5" thickBot="1" x14ac:dyDescent="0.3">
      <c r="D58" s="23"/>
      <c r="E58" s="63" t="s">
        <v>244</v>
      </c>
      <c r="F58" s="63"/>
      <c r="G58" s="42"/>
      <c r="H58" s="63" t="s">
        <v>245</v>
      </c>
      <c r="I58" s="63"/>
      <c r="J58" s="42"/>
      <c r="K58" s="63" t="s">
        <v>246</v>
      </c>
      <c r="L58" s="63"/>
      <c r="M58" s="42"/>
      <c r="N58" s="63" t="s">
        <v>247</v>
      </c>
      <c r="O58" s="63"/>
      <c r="P58" s="85"/>
    </row>
    <row r="59" spans="4:16" ht="15.75" thickBot="1" x14ac:dyDescent="0.3">
      <c r="D59" s="71"/>
      <c r="E59" s="72" t="s">
        <v>349</v>
      </c>
      <c r="F59" s="73"/>
      <c r="G59" s="74"/>
      <c r="H59" s="72" t="s">
        <v>349</v>
      </c>
      <c r="I59" s="73"/>
      <c r="J59" s="74"/>
      <c r="K59" s="72" t="s">
        <v>349</v>
      </c>
      <c r="L59" s="73"/>
      <c r="M59" s="74"/>
      <c r="N59" s="72" t="s">
        <v>349</v>
      </c>
      <c r="O59" s="72"/>
      <c r="P59" s="75"/>
    </row>
    <row r="60" spans="4:16" x14ac:dyDescent="0.25">
      <c r="D60" s="46">
        <v>1</v>
      </c>
      <c r="E60" s="47" t="s">
        <v>17</v>
      </c>
      <c r="F60" s="48" t="s">
        <v>18</v>
      </c>
      <c r="G60" s="49">
        <v>1</v>
      </c>
      <c r="H60" s="47" t="s">
        <v>32</v>
      </c>
      <c r="I60" s="48" t="s">
        <v>22</v>
      </c>
      <c r="J60" s="49">
        <v>1</v>
      </c>
      <c r="K60" s="47" t="s">
        <v>8</v>
      </c>
      <c r="L60" s="48" t="s">
        <v>4</v>
      </c>
      <c r="M60" s="49">
        <v>1</v>
      </c>
      <c r="N60" s="47" t="s">
        <v>75</v>
      </c>
      <c r="O60" s="48" t="s">
        <v>76</v>
      </c>
      <c r="P60" s="92"/>
    </row>
    <row r="61" spans="4:16" x14ac:dyDescent="0.25">
      <c r="D61" s="46">
        <v>2</v>
      </c>
      <c r="E61" s="47" t="s">
        <v>19</v>
      </c>
      <c r="F61" s="48" t="s">
        <v>18</v>
      </c>
      <c r="G61" s="49">
        <v>2</v>
      </c>
      <c r="H61" s="47" t="s">
        <v>40</v>
      </c>
      <c r="I61" s="48" t="s">
        <v>22</v>
      </c>
      <c r="J61" s="49">
        <v>2</v>
      </c>
      <c r="K61" s="47" t="s">
        <v>157</v>
      </c>
      <c r="L61" s="48" t="s">
        <v>153</v>
      </c>
      <c r="M61" s="49">
        <v>2</v>
      </c>
      <c r="N61" s="47" t="s">
        <v>79</v>
      </c>
      <c r="O61" s="48" t="s">
        <v>76</v>
      </c>
      <c r="P61" s="92"/>
    </row>
    <row r="62" spans="4:16" x14ac:dyDescent="0.25">
      <c r="D62" s="46">
        <v>3</v>
      </c>
      <c r="E62" s="47" t="s">
        <v>20</v>
      </c>
      <c r="F62" s="48" t="s">
        <v>18</v>
      </c>
      <c r="G62" s="49">
        <v>3</v>
      </c>
      <c r="H62" s="47" t="s">
        <v>44</v>
      </c>
      <c r="I62" s="48" t="s">
        <v>22</v>
      </c>
      <c r="J62" s="49">
        <v>3</v>
      </c>
      <c r="K62" s="47" t="s">
        <v>267</v>
      </c>
      <c r="L62" s="48" t="s">
        <v>153</v>
      </c>
      <c r="M62" s="49">
        <v>3</v>
      </c>
      <c r="N62" s="47" t="s">
        <v>116</v>
      </c>
      <c r="O62" s="48" t="s">
        <v>110</v>
      </c>
      <c r="P62" s="92"/>
    </row>
    <row r="63" spans="4:16" x14ac:dyDescent="0.25">
      <c r="D63" s="46">
        <v>4</v>
      </c>
      <c r="E63" s="47" t="s">
        <v>106</v>
      </c>
      <c r="F63" s="48" t="s">
        <v>107</v>
      </c>
      <c r="G63" s="49">
        <v>4</v>
      </c>
      <c r="H63" s="47" t="s">
        <v>269</v>
      </c>
      <c r="I63" s="48" t="s">
        <v>47</v>
      </c>
      <c r="J63" s="49">
        <v>4</v>
      </c>
      <c r="K63" s="47" t="s">
        <v>163</v>
      </c>
      <c r="L63" s="48" t="s">
        <v>153</v>
      </c>
      <c r="M63" s="49">
        <v>4</v>
      </c>
      <c r="N63" s="47" t="s">
        <v>117</v>
      </c>
      <c r="O63" s="48" t="s">
        <v>110</v>
      </c>
      <c r="P63" s="92"/>
    </row>
    <row r="64" spans="4:16" x14ac:dyDescent="0.25">
      <c r="D64" s="46">
        <v>5</v>
      </c>
      <c r="E64" s="47" t="s">
        <v>108</v>
      </c>
      <c r="F64" s="48" t="s">
        <v>107</v>
      </c>
      <c r="G64" s="49">
        <v>5</v>
      </c>
      <c r="H64" s="47" t="s">
        <v>52</v>
      </c>
      <c r="I64" s="48" t="s">
        <v>47</v>
      </c>
      <c r="J64" s="49">
        <v>5</v>
      </c>
      <c r="K64" s="47" t="s">
        <v>169</v>
      </c>
      <c r="L64" s="48" t="s">
        <v>153</v>
      </c>
      <c r="M64" s="49">
        <v>5</v>
      </c>
      <c r="N64" s="47" t="s">
        <v>119</v>
      </c>
      <c r="O64" s="48" t="s">
        <v>110</v>
      </c>
      <c r="P64" s="92"/>
    </row>
    <row r="65" spans="4:16" x14ac:dyDescent="0.25">
      <c r="D65" s="46"/>
      <c r="E65" s="47"/>
      <c r="F65" s="48"/>
      <c r="G65" s="49">
        <v>6</v>
      </c>
      <c r="H65" s="47" t="s">
        <v>271</v>
      </c>
      <c r="I65" s="48" t="s">
        <v>47</v>
      </c>
      <c r="J65" s="49">
        <v>6</v>
      </c>
      <c r="K65" s="47" t="s">
        <v>168</v>
      </c>
      <c r="L65" s="48" t="s">
        <v>153</v>
      </c>
      <c r="M65" s="49"/>
      <c r="N65" s="47"/>
      <c r="O65" s="48"/>
      <c r="P65" s="92"/>
    </row>
    <row r="66" spans="4:16" ht="15.75" thickBot="1" x14ac:dyDescent="0.3">
      <c r="D66" s="46"/>
      <c r="E66" s="47"/>
      <c r="F66" s="48"/>
      <c r="G66" s="49">
        <v>7</v>
      </c>
      <c r="H66" s="102" t="s">
        <v>228</v>
      </c>
      <c r="I66" s="103" t="s">
        <v>229</v>
      </c>
      <c r="J66" s="49">
        <v>7</v>
      </c>
      <c r="K66" s="47" t="s">
        <v>170</v>
      </c>
      <c r="L66" s="48" t="s">
        <v>153</v>
      </c>
      <c r="M66" s="49"/>
      <c r="N66" s="47"/>
      <c r="O66" s="48"/>
      <c r="P66" s="93"/>
    </row>
    <row r="67" spans="4:16" ht="15.75" thickBot="1" x14ac:dyDescent="0.3">
      <c r="D67" s="66"/>
      <c r="E67" s="67" t="s">
        <v>350</v>
      </c>
      <c r="F67" s="68"/>
      <c r="G67" s="69"/>
      <c r="H67" s="67" t="s">
        <v>350</v>
      </c>
      <c r="I67" s="68"/>
      <c r="J67" s="69"/>
      <c r="K67" s="67" t="s">
        <v>350</v>
      </c>
      <c r="L67" s="68"/>
      <c r="M67" s="69"/>
      <c r="N67" s="67" t="s">
        <v>350</v>
      </c>
      <c r="O67" s="67"/>
      <c r="P67" s="70"/>
    </row>
    <row r="68" spans="4:16" x14ac:dyDescent="0.25">
      <c r="D68" s="46">
        <v>1</v>
      </c>
      <c r="E68" s="47" t="s">
        <v>95</v>
      </c>
      <c r="F68" s="48" t="s">
        <v>96</v>
      </c>
      <c r="G68" s="49">
        <v>1</v>
      </c>
      <c r="H68" s="47" t="s">
        <v>46</v>
      </c>
      <c r="I68" s="48" t="s">
        <v>47</v>
      </c>
      <c r="J68" s="49">
        <v>1</v>
      </c>
      <c r="K68" s="47" t="s">
        <v>84</v>
      </c>
      <c r="L68" s="48" t="s">
        <v>82</v>
      </c>
      <c r="M68" s="49">
        <v>1</v>
      </c>
      <c r="N68" s="47" t="s">
        <v>89</v>
      </c>
      <c r="O68" s="48" t="s">
        <v>90</v>
      </c>
      <c r="P68" s="92"/>
    </row>
    <row r="69" spans="4:16" x14ac:dyDescent="0.25">
      <c r="D69" s="46">
        <v>2</v>
      </c>
      <c r="E69" s="47" t="s">
        <v>97</v>
      </c>
      <c r="F69" s="48" t="s">
        <v>96</v>
      </c>
      <c r="G69" s="49">
        <v>2</v>
      </c>
      <c r="H69" s="47" t="s">
        <v>270</v>
      </c>
      <c r="I69" s="48" t="s">
        <v>47</v>
      </c>
      <c r="J69" s="49">
        <v>2</v>
      </c>
      <c r="K69" s="47" t="s">
        <v>156</v>
      </c>
      <c r="L69" s="48" t="s">
        <v>153</v>
      </c>
      <c r="M69" s="49">
        <v>2</v>
      </c>
      <c r="N69" s="47" t="s">
        <v>94</v>
      </c>
      <c r="O69" s="48" t="s">
        <v>93</v>
      </c>
      <c r="P69" s="92"/>
    </row>
    <row r="70" spans="4:16" x14ac:dyDescent="0.25">
      <c r="D70" s="46">
        <v>3</v>
      </c>
      <c r="E70" s="47" t="s">
        <v>194</v>
      </c>
      <c r="F70" s="48" t="s">
        <v>193</v>
      </c>
      <c r="G70" s="49">
        <v>3</v>
      </c>
      <c r="H70" s="47" t="s">
        <v>51</v>
      </c>
      <c r="I70" s="48" t="s">
        <v>47</v>
      </c>
      <c r="J70" s="49">
        <v>3</v>
      </c>
      <c r="K70" s="47" t="s">
        <v>268</v>
      </c>
      <c r="L70" s="48" t="s">
        <v>153</v>
      </c>
      <c r="M70" s="49">
        <v>3</v>
      </c>
      <c r="N70" s="47" t="s">
        <v>133</v>
      </c>
      <c r="O70" s="48" t="s">
        <v>134</v>
      </c>
      <c r="P70" s="92"/>
    </row>
    <row r="71" spans="4:16" x14ac:dyDescent="0.25">
      <c r="D71" s="46">
        <v>4</v>
      </c>
      <c r="E71" s="47" t="s">
        <v>195</v>
      </c>
      <c r="F71" s="48" t="s">
        <v>193</v>
      </c>
      <c r="G71" s="49">
        <v>4</v>
      </c>
      <c r="H71" s="47" t="s">
        <v>209</v>
      </c>
      <c r="I71" s="48" t="s">
        <v>47</v>
      </c>
      <c r="J71" s="49">
        <v>4</v>
      </c>
      <c r="K71" s="47" t="s">
        <v>165</v>
      </c>
      <c r="L71" s="48" t="s">
        <v>153</v>
      </c>
      <c r="M71" s="49">
        <v>4</v>
      </c>
      <c r="N71" s="47" t="s">
        <v>205</v>
      </c>
      <c r="O71" s="48" t="s">
        <v>206</v>
      </c>
      <c r="P71" s="92"/>
    </row>
    <row r="72" spans="4:16" x14ac:dyDescent="0.25">
      <c r="D72" s="46">
        <v>5</v>
      </c>
      <c r="E72" s="47" t="s">
        <v>197</v>
      </c>
      <c r="F72" s="48" t="s">
        <v>193</v>
      </c>
      <c r="G72" s="49">
        <v>5</v>
      </c>
      <c r="H72" s="47" t="s">
        <v>53</v>
      </c>
      <c r="I72" s="48" t="s">
        <v>47</v>
      </c>
      <c r="J72" s="49">
        <v>5</v>
      </c>
      <c r="K72" s="47" t="s">
        <v>166</v>
      </c>
      <c r="L72" s="48" t="s">
        <v>153</v>
      </c>
      <c r="M72" s="49">
        <v>5</v>
      </c>
      <c r="N72" s="47" t="s">
        <v>207</v>
      </c>
      <c r="O72" s="48" t="s">
        <v>206</v>
      </c>
      <c r="P72" s="92"/>
    </row>
    <row r="73" spans="4:16" x14ac:dyDescent="0.25">
      <c r="D73" s="46"/>
      <c r="E73" s="47"/>
      <c r="F73" s="48"/>
      <c r="G73" s="49">
        <v>6</v>
      </c>
      <c r="H73" s="47" t="s">
        <v>55</v>
      </c>
      <c r="I73" s="48" t="s">
        <v>47</v>
      </c>
      <c r="J73" s="49">
        <v>6</v>
      </c>
      <c r="K73" s="47" t="s">
        <v>177</v>
      </c>
      <c r="L73" s="48" t="s">
        <v>153</v>
      </c>
      <c r="M73" s="49"/>
      <c r="N73" s="58"/>
      <c r="O73" s="58"/>
      <c r="P73" s="93"/>
    </row>
    <row r="74" spans="4:16" x14ac:dyDescent="0.25">
      <c r="D74" s="46"/>
      <c r="E74" s="47"/>
      <c r="F74" s="48"/>
      <c r="G74" s="49">
        <v>7</v>
      </c>
      <c r="H74" s="47" t="s">
        <v>56</v>
      </c>
      <c r="I74" s="48" t="s">
        <v>47</v>
      </c>
      <c r="J74" s="49"/>
      <c r="K74" s="22"/>
      <c r="L74" s="22"/>
      <c r="M74" s="49"/>
      <c r="N74" s="58"/>
      <c r="O74" s="58"/>
      <c r="P74" s="93"/>
    </row>
    <row r="75" spans="4:16" ht="15.75" thickBot="1" x14ac:dyDescent="0.3">
      <c r="D75" s="95"/>
      <c r="E75" s="96"/>
      <c r="F75" s="96"/>
      <c r="G75" s="97">
        <v>8</v>
      </c>
      <c r="H75" s="98" t="s">
        <v>59</v>
      </c>
      <c r="I75" s="104" t="s">
        <v>47</v>
      </c>
      <c r="J75" s="97"/>
      <c r="K75" s="167"/>
      <c r="L75" s="167"/>
      <c r="M75" s="97"/>
      <c r="N75" s="96"/>
      <c r="O75" s="96"/>
      <c r="P75" s="100"/>
    </row>
    <row r="106" spans="4:4" x14ac:dyDescent="0.25">
      <c r="D106"/>
    </row>
    <row r="115" spans="4:4" x14ac:dyDescent="0.25">
      <c r="D115"/>
    </row>
    <row r="118" spans="4:4" x14ac:dyDescent="0.25">
      <c r="D118"/>
    </row>
    <row r="121" spans="4:4" x14ac:dyDescent="0.25">
      <c r="D121"/>
    </row>
    <row r="127" spans="4:4" x14ac:dyDescent="0.25">
      <c r="D127"/>
    </row>
    <row r="130" spans="4:4" x14ac:dyDescent="0.25">
      <c r="D130"/>
    </row>
    <row r="131" spans="4:4" x14ac:dyDescent="0.25">
      <c r="D131"/>
    </row>
    <row r="132" spans="4:4" x14ac:dyDescent="0.25">
      <c r="D132"/>
    </row>
    <row r="133" spans="4:4" x14ac:dyDescent="0.25">
      <c r="D133"/>
    </row>
    <row r="134" spans="4:4" x14ac:dyDescent="0.25">
      <c r="D134"/>
    </row>
    <row r="135" spans="4:4" x14ac:dyDescent="0.25">
      <c r="D135"/>
    </row>
    <row r="136" spans="4:4" x14ac:dyDescent="0.25">
      <c r="D136"/>
    </row>
    <row r="137" spans="4:4" x14ac:dyDescent="0.25">
      <c r="D137"/>
    </row>
  </sheetData>
  <sortState ref="R80:S87">
    <sortCondition ref="R80:R87"/>
  </sortState>
  <mergeCells count="6">
    <mergeCell ref="D2:K2"/>
    <mergeCell ref="D3:P3"/>
    <mergeCell ref="D20:P20"/>
    <mergeCell ref="D39:P39"/>
    <mergeCell ref="D57:P57"/>
    <mergeCell ref="L2:O2"/>
  </mergeCells>
  <printOptions horizontalCentered="1" verticalCentered="1"/>
  <pageMargins left="0.25" right="0.25" top="0.25" bottom="0.25" header="0" footer="0"/>
  <pageSetup scale="63" orientation="portrait" r:id="rId1"/>
  <colBreaks count="1" manualBreakCount="1">
    <brk id="15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4"/>
  <sheetViews>
    <sheetView topLeftCell="A4" zoomScaleNormal="100" workbookViewId="0">
      <selection activeCell="I15" sqref="I15"/>
    </sheetView>
  </sheetViews>
  <sheetFormatPr defaultRowHeight="15" x14ac:dyDescent="0.25"/>
  <cols>
    <col min="2" max="2" width="4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41.25" customHeight="1" x14ac:dyDescent="0.25">
      <c r="B1" s="214" t="s">
        <v>248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6"/>
      <c r="R1" s="217"/>
      <c r="S1" s="217"/>
      <c r="T1" s="218"/>
    </row>
    <row r="2" spans="2:20" ht="33.75" customHeight="1" x14ac:dyDescent="0.25">
      <c r="B2" s="219" t="s">
        <v>286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R2" s="77"/>
      <c r="S2" s="77"/>
      <c r="T2" s="78"/>
    </row>
    <row r="3" spans="2:20" s="9" customFormat="1" ht="15.75" x14ac:dyDescent="0.25">
      <c r="B3" s="115"/>
      <c r="C3" s="222" t="s">
        <v>217</v>
      </c>
      <c r="D3" s="222"/>
      <c r="E3" s="223"/>
      <c r="F3" s="222" t="s">
        <v>218</v>
      </c>
      <c r="G3" s="222"/>
      <c r="H3" s="223"/>
      <c r="I3" s="222" t="s">
        <v>219</v>
      </c>
      <c r="J3" s="222"/>
      <c r="K3" s="223"/>
      <c r="L3" s="222" t="s">
        <v>272</v>
      </c>
      <c r="M3" s="222"/>
      <c r="N3" s="224"/>
    </row>
    <row r="4" spans="2:20" s="10" customFormat="1" ht="18" customHeight="1" x14ac:dyDescent="0.25">
      <c r="B4" s="116"/>
      <c r="C4" s="112" t="s">
        <v>0</v>
      </c>
      <c r="D4" s="113"/>
      <c r="E4" s="114"/>
      <c r="F4" s="112" t="s">
        <v>0</v>
      </c>
      <c r="G4" s="113"/>
      <c r="H4" s="114"/>
      <c r="I4" s="112" t="s">
        <v>0</v>
      </c>
      <c r="J4" s="113"/>
      <c r="K4" s="114"/>
      <c r="L4" s="112" t="s">
        <v>0</v>
      </c>
      <c r="M4" s="113"/>
      <c r="N4" s="117"/>
    </row>
    <row r="5" spans="2:20" ht="18" customHeight="1" x14ac:dyDescent="0.25">
      <c r="B5" s="138">
        <v>1</v>
      </c>
      <c r="C5" s="124" t="s">
        <v>139</v>
      </c>
      <c r="D5" s="125" t="s">
        <v>135</v>
      </c>
      <c r="E5" s="126">
        <v>2489</v>
      </c>
      <c r="F5" s="124" t="s">
        <v>259</v>
      </c>
      <c r="G5" s="125" t="s">
        <v>135</v>
      </c>
      <c r="H5" s="126">
        <v>1344</v>
      </c>
      <c r="I5" s="127" t="s">
        <v>31</v>
      </c>
      <c r="J5" s="125" t="s">
        <v>22</v>
      </c>
      <c r="K5" s="125">
        <v>968</v>
      </c>
      <c r="L5" s="127" t="s">
        <v>69</v>
      </c>
      <c r="M5" s="125" t="s">
        <v>68</v>
      </c>
      <c r="N5" s="128">
        <v>725</v>
      </c>
    </row>
    <row r="6" spans="2:20" ht="18" customHeight="1" x14ac:dyDescent="0.25">
      <c r="B6" s="138">
        <v>2</v>
      </c>
      <c r="C6" s="127" t="s">
        <v>167</v>
      </c>
      <c r="D6" s="125" t="s">
        <v>153</v>
      </c>
      <c r="E6" s="125">
        <v>2063</v>
      </c>
      <c r="F6" s="127" t="s">
        <v>102</v>
      </c>
      <c r="G6" s="125" t="s">
        <v>96</v>
      </c>
      <c r="H6" s="125">
        <v>1335</v>
      </c>
      <c r="I6" s="127" t="s">
        <v>129</v>
      </c>
      <c r="J6" s="125" t="s">
        <v>121</v>
      </c>
      <c r="K6" s="125">
        <v>964</v>
      </c>
      <c r="L6" s="127" t="s">
        <v>199</v>
      </c>
      <c r="M6" s="125" t="s">
        <v>193</v>
      </c>
      <c r="N6" s="128">
        <v>725</v>
      </c>
    </row>
    <row r="7" spans="2:20" ht="18" customHeight="1" x14ac:dyDescent="0.25">
      <c r="B7" s="138">
        <v>3</v>
      </c>
      <c r="C7" s="124" t="s">
        <v>264</v>
      </c>
      <c r="D7" s="125" t="s">
        <v>135</v>
      </c>
      <c r="E7" s="126">
        <v>2035</v>
      </c>
      <c r="F7" s="127" t="s">
        <v>85</v>
      </c>
      <c r="G7" s="125" t="s">
        <v>82</v>
      </c>
      <c r="H7" s="125">
        <v>1323</v>
      </c>
      <c r="I7" s="127" t="s">
        <v>179</v>
      </c>
      <c r="J7" s="125" t="s">
        <v>180</v>
      </c>
      <c r="K7" s="125">
        <v>952</v>
      </c>
      <c r="L7" s="127" t="s">
        <v>166</v>
      </c>
      <c r="M7" s="125" t="s">
        <v>153</v>
      </c>
      <c r="N7" s="128">
        <v>704</v>
      </c>
    </row>
    <row r="8" spans="2:20" ht="18" customHeight="1" x14ac:dyDescent="0.25">
      <c r="B8" s="138">
        <v>4</v>
      </c>
      <c r="C8" s="124" t="s">
        <v>149</v>
      </c>
      <c r="D8" s="125" t="s">
        <v>135</v>
      </c>
      <c r="E8" s="126">
        <v>2008</v>
      </c>
      <c r="F8" s="127" t="s">
        <v>187</v>
      </c>
      <c r="G8" s="125" t="s">
        <v>186</v>
      </c>
      <c r="H8" s="125">
        <v>1302</v>
      </c>
      <c r="I8" s="127" t="s">
        <v>175</v>
      </c>
      <c r="J8" s="125" t="s">
        <v>153</v>
      </c>
      <c r="K8" s="125">
        <v>942</v>
      </c>
      <c r="L8" s="127" t="s">
        <v>51</v>
      </c>
      <c r="M8" s="125" t="s">
        <v>47</v>
      </c>
      <c r="N8" s="128">
        <v>698</v>
      </c>
    </row>
    <row r="9" spans="2:20" ht="18" customHeight="1" x14ac:dyDescent="0.25">
      <c r="B9" s="138">
        <v>5</v>
      </c>
      <c r="C9" s="127" t="s">
        <v>162</v>
      </c>
      <c r="D9" s="125" t="s">
        <v>153</v>
      </c>
      <c r="E9" s="125">
        <v>2007</v>
      </c>
      <c r="F9" s="127" t="s">
        <v>185</v>
      </c>
      <c r="G9" s="125" t="s">
        <v>186</v>
      </c>
      <c r="H9" s="125">
        <v>1301</v>
      </c>
      <c r="I9" s="127" t="s">
        <v>118</v>
      </c>
      <c r="J9" s="125" t="s">
        <v>110</v>
      </c>
      <c r="K9" s="125">
        <v>932</v>
      </c>
      <c r="L9" s="127" t="s">
        <v>40</v>
      </c>
      <c r="M9" s="125" t="s">
        <v>22</v>
      </c>
      <c r="N9" s="128">
        <v>696</v>
      </c>
    </row>
    <row r="10" spans="2:20" ht="18" customHeight="1" x14ac:dyDescent="0.25">
      <c r="B10" s="138">
        <v>6</v>
      </c>
      <c r="C10" s="124" t="s">
        <v>143</v>
      </c>
      <c r="D10" s="125" t="s">
        <v>135</v>
      </c>
      <c r="E10" s="126">
        <v>1934</v>
      </c>
      <c r="F10" s="124" t="s">
        <v>150</v>
      </c>
      <c r="G10" s="125" t="s">
        <v>135</v>
      </c>
      <c r="H10" s="126">
        <v>1293</v>
      </c>
      <c r="I10" s="127" t="s">
        <v>101</v>
      </c>
      <c r="J10" s="125" t="s">
        <v>96</v>
      </c>
      <c r="K10" s="125">
        <v>927</v>
      </c>
      <c r="L10" s="127" t="s">
        <v>170</v>
      </c>
      <c r="M10" s="125" t="s">
        <v>153</v>
      </c>
      <c r="N10" s="128">
        <v>675</v>
      </c>
    </row>
    <row r="11" spans="2:20" ht="18" customHeight="1" x14ac:dyDescent="0.25">
      <c r="B11" s="138">
        <v>7</v>
      </c>
      <c r="C11" s="127" t="s">
        <v>172</v>
      </c>
      <c r="D11" s="125" t="s">
        <v>153</v>
      </c>
      <c r="E11" s="125">
        <v>1909</v>
      </c>
      <c r="F11" s="127" t="s">
        <v>45</v>
      </c>
      <c r="G11" s="125" t="s">
        <v>22</v>
      </c>
      <c r="H11" s="125">
        <v>1279</v>
      </c>
      <c r="I11" s="127" t="s">
        <v>87</v>
      </c>
      <c r="J11" s="125" t="s">
        <v>82</v>
      </c>
      <c r="K11" s="125">
        <v>925</v>
      </c>
      <c r="L11" s="127" t="s">
        <v>20</v>
      </c>
      <c r="M11" s="125" t="s">
        <v>18</v>
      </c>
      <c r="N11" s="128">
        <v>673</v>
      </c>
    </row>
    <row r="12" spans="2:20" ht="18" customHeight="1" x14ac:dyDescent="0.25">
      <c r="B12" s="138">
        <v>8</v>
      </c>
      <c r="C12" s="124" t="s">
        <v>136</v>
      </c>
      <c r="D12" s="125" t="s">
        <v>135</v>
      </c>
      <c r="E12" s="126">
        <v>1899</v>
      </c>
      <c r="F12" s="124" t="s">
        <v>263</v>
      </c>
      <c r="G12" s="125" t="s">
        <v>135</v>
      </c>
      <c r="H12" s="126">
        <v>1276</v>
      </c>
      <c r="I12" s="127" t="s">
        <v>123</v>
      </c>
      <c r="J12" s="125" t="s">
        <v>121</v>
      </c>
      <c r="K12" s="125">
        <v>915</v>
      </c>
      <c r="L12" s="127" t="s">
        <v>44</v>
      </c>
      <c r="M12" s="125" t="s">
        <v>22</v>
      </c>
      <c r="N12" s="128">
        <v>673</v>
      </c>
    </row>
    <row r="13" spans="2:20" ht="18" customHeight="1" x14ac:dyDescent="0.25">
      <c r="B13" s="138">
        <v>9</v>
      </c>
      <c r="C13" s="127" t="s">
        <v>174</v>
      </c>
      <c r="D13" s="125" t="s">
        <v>153</v>
      </c>
      <c r="E13" s="125">
        <v>1880</v>
      </c>
      <c r="F13" s="127" t="s">
        <v>26</v>
      </c>
      <c r="G13" s="125" t="s">
        <v>22</v>
      </c>
      <c r="H13" s="125">
        <v>1275</v>
      </c>
      <c r="I13" s="124" t="s">
        <v>145</v>
      </c>
      <c r="J13" s="125" t="s">
        <v>135</v>
      </c>
      <c r="K13" s="126">
        <v>910</v>
      </c>
      <c r="L13" s="127" t="s">
        <v>84</v>
      </c>
      <c r="M13" s="125" t="s">
        <v>82</v>
      </c>
      <c r="N13" s="128">
        <v>665</v>
      </c>
    </row>
    <row r="14" spans="2:20" ht="18" customHeight="1" x14ac:dyDescent="0.25">
      <c r="B14" s="138">
        <v>10</v>
      </c>
      <c r="C14" s="127" t="s">
        <v>154</v>
      </c>
      <c r="D14" s="125" t="s">
        <v>153</v>
      </c>
      <c r="E14" s="125">
        <v>1858</v>
      </c>
      <c r="F14" s="127" t="s">
        <v>43</v>
      </c>
      <c r="G14" s="125" t="s">
        <v>22</v>
      </c>
      <c r="H14" s="125">
        <v>1241</v>
      </c>
      <c r="I14" s="127" t="s">
        <v>81</v>
      </c>
      <c r="J14" s="125" t="s">
        <v>82</v>
      </c>
      <c r="K14" s="125">
        <v>909</v>
      </c>
      <c r="L14" s="127" t="s">
        <v>32</v>
      </c>
      <c r="M14" s="125" t="s">
        <v>22</v>
      </c>
      <c r="N14" s="128">
        <v>663</v>
      </c>
    </row>
    <row r="15" spans="2:20" ht="18" customHeight="1" x14ac:dyDescent="0.25">
      <c r="B15" s="138">
        <v>11</v>
      </c>
      <c r="C15" s="124" t="s">
        <v>138</v>
      </c>
      <c r="D15" s="125" t="s">
        <v>135</v>
      </c>
      <c r="E15" s="126">
        <v>1857</v>
      </c>
      <c r="F15" s="127" t="s">
        <v>128</v>
      </c>
      <c r="G15" s="125" t="s">
        <v>121</v>
      </c>
      <c r="H15" s="125">
        <v>1233</v>
      </c>
      <c r="I15" s="127" t="s">
        <v>50</v>
      </c>
      <c r="J15" s="125" t="s">
        <v>47</v>
      </c>
      <c r="K15" s="125">
        <v>908</v>
      </c>
      <c r="L15" s="127" t="s">
        <v>92</v>
      </c>
      <c r="M15" s="125" t="s">
        <v>93</v>
      </c>
      <c r="N15" s="128">
        <v>656</v>
      </c>
    </row>
    <row r="16" spans="2:20" ht="18" customHeight="1" x14ac:dyDescent="0.25">
      <c r="B16" s="138">
        <v>12</v>
      </c>
      <c r="C16" s="127" t="s">
        <v>11</v>
      </c>
      <c r="D16" s="125" t="s">
        <v>4</v>
      </c>
      <c r="E16" s="125">
        <v>1794</v>
      </c>
      <c r="F16" s="127" t="s">
        <v>200</v>
      </c>
      <c r="G16" s="125" t="s">
        <v>201</v>
      </c>
      <c r="H16" s="125">
        <v>1223</v>
      </c>
      <c r="I16" s="127" t="s">
        <v>88</v>
      </c>
      <c r="J16" s="125" t="s">
        <v>82</v>
      </c>
      <c r="K16" s="125">
        <v>906</v>
      </c>
      <c r="L16" s="127" t="s">
        <v>163</v>
      </c>
      <c r="M16" s="125" t="s">
        <v>153</v>
      </c>
      <c r="N16" s="128">
        <v>655</v>
      </c>
    </row>
    <row r="17" spans="2:14" ht="18" customHeight="1" x14ac:dyDescent="0.25">
      <c r="B17" s="138">
        <v>13</v>
      </c>
      <c r="C17" s="127" t="s">
        <v>160</v>
      </c>
      <c r="D17" s="125" t="s">
        <v>153</v>
      </c>
      <c r="E17" s="125">
        <v>1779</v>
      </c>
      <c r="F17" s="127" t="s">
        <v>122</v>
      </c>
      <c r="G17" s="125" t="s">
        <v>121</v>
      </c>
      <c r="H17" s="125">
        <v>1207</v>
      </c>
      <c r="I17" s="127" t="s">
        <v>105</v>
      </c>
      <c r="J17" s="125" t="s">
        <v>96</v>
      </c>
      <c r="K17" s="125">
        <v>900</v>
      </c>
      <c r="L17" s="127" t="s">
        <v>165</v>
      </c>
      <c r="M17" s="125" t="s">
        <v>153</v>
      </c>
      <c r="N17" s="128">
        <v>652</v>
      </c>
    </row>
    <row r="18" spans="2:14" ht="18" customHeight="1" x14ac:dyDescent="0.25">
      <c r="B18" s="138">
        <v>14</v>
      </c>
      <c r="C18" s="127" t="s">
        <v>61</v>
      </c>
      <c r="D18" s="125" t="s">
        <v>47</v>
      </c>
      <c r="E18" s="125">
        <v>1736</v>
      </c>
      <c r="F18" s="127" t="s">
        <v>58</v>
      </c>
      <c r="G18" s="125" t="s">
        <v>47</v>
      </c>
      <c r="H18" s="125">
        <v>1206</v>
      </c>
      <c r="I18" s="127" t="s">
        <v>33</v>
      </c>
      <c r="J18" s="125" t="s">
        <v>22</v>
      </c>
      <c r="K18" s="125">
        <v>899</v>
      </c>
      <c r="L18" s="127" t="s">
        <v>156</v>
      </c>
      <c r="M18" s="125" t="s">
        <v>153</v>
      </c>
      <c r="N18" s="128">
        <v>644</v>
      </c>
    </row>
    <row r="19" spans="2:14" ht="18" customHeight="1" x14ac:dyDescent="0.25">
      <c r="B19" s="138">
        <v>15</v>
      </c>
      <c r="C19" s="127" t="s">
        <v>155</v>
      </c>
      <c r="D19" s="125" t="s">
        <v>153</v>
      </c>
      <c r="E19" s="125">
        <v>1719</v>
      </c>
      <c r="F19" s="127" t="s">
        <v>103</v>
      </c>
      <c r="G19" s="125" t="s">
        <v>96</v>
      </c>
      <c r="H19" s="125">
        <v>1204</v>
      </c>
      <c r="I19" s="127" t="s">
        <v>36</v>
      </c>
      <c r="J19" s="125" t="s">
        <v>22</v>
      </c>
      <c r="K19" s="125">
        <v>890</v>
      </c>
      <c r="L19" s="127" t="s">
        <v>119</v>
      </c>
      <c r="M19" s="125" t="s">
        <v>110</v>
      </c>
      <c r="N19" s="128">
        <v>632</v>
      </c>
    </row>
    <row r="20" spans="2:14" ht="18" customHeight="1" x14ac:dyDescent="0.25">
      <c r="B20" s="138">
        <v>16</v>
      </c>
      <c r="C20" s="127" t="s">
        <v>13</v>
      </c>
      <c r="D20" s="125" t="s">
        <v>4</v>
      </c>
      <c r="E20" s="125">
        <v>1700</v>
      </c>
      <c r="F20" s="127" t="s">
        <v>130</v>
      </c>
      <c r="G20" s="125" t="s">
        <v>121</v>
      </c>
      <c r="H20" s="125">
        <v>1199</v>
      </c>
      <c r="I20" s="124" t="s">
        <v>141</v>
      </c>
      <c r="J20" s="125" t="s">
        <v>135</v>
      </c>
      <c r="K20" s="126">
        <v>890</v>
      </c>
      <c r="L20" s="127" t="s">
        <v>117</v>
      </c>
      <c r="M20" s="125" t="s">
        <v>110</v>
      </c>
      <c r="N20" s="128">
        <v>629</v>
      </c>
    </row>
    <row r="21" spans="2:14" ht="18" customHeight="1" x14ac:dyDescent="0.25">
      <c r="B21" s="138">
        <v>17</v>
      </c>
      <c r="C21" s="124" t="s">
        <v>151</v>
      </c>
      <c r="D21" s="125" t="s">
        <v>135</v>
      </c>
      <c r="E21" s="126">
        <v>1685</v>
      </c>
      <c r="F21" s="127" t="s">
        <v>30</v>
      </c>
      <c r="G21" s="125" t="s">
        <v>22</v>
      </c>
      <c r="H21" s="125">
        <v>1198</v>
      </c>
      <c r="I21" s="127" t="s">
        <v>181</v>
      </c>
      <c r="J21" s="125" t="s">
        <v>180</v>
      </c>
      <c r="K21" s="125">
        <v>890</v>
      </c>
      <c r="L21" s="127" t="s">
        <v>197</v>
      </c>
      <c r="M21" s="125" t="s">
        <v>193</v>
      </c>
      <c r="N21" s="128">
        <v>590</v>
      </c>
    </row>
    <row r="22" spans="2:14" ht="18" customHeight="1" x14ac:dyDescent="0.25">
      <c r="B22" s="138">
        <v>18</v>
      </c>
      <c r="C22" s="127" t="s">
        <v>6</v>
      </c>
      <c r="D22" s="125" t="s">
        <v>4</v>
      </c>
      <c r="E22" s="125">
        <v>1679</v>
      </c>
      <c r="F22" s="127" t="s">
        <v>126</v>
      </c>
      <c r="G22" s="125" t="s">
        <v>121</v>
      </c>
      <c r="H22" s="125">
        <v>1191</v>
      </c>
      <c r="I22" s="127" t="s">
        <v>203</v>
      </c>
      <c r="J22" s="125" t="s">
        <v>201</v>
      </c>
      <c r="K22" s="125">
        <v>877</v>
      </c>
      <c r="L22" s="127" t="s">
        <v>17</v>
      </c>
      <c r="M22" s="125" t="s">
        <v>18</v>
      </c>
      <c r="N22" s="128">
        <v>588</v>
      </c>
    </row>
    <row r="23" spans="2:14" ht="18" customHeight="1" x14ac:dyDescent="0.25">
      <c r="B23" s="138">
        <v>19</v>
      </c>
      <c r="C23" s="127" t="s">
        <v>15</v>
      </c>
      <c r="D23" s="125" t="s">
        <v>4</v>
      </c>
      <c r="E23" s="125">
        <v>1669</v>
      </c>
      <c r="F23" s="127" t="s">
        <v>111</v>
      </c>
      <c r="G23" s="125" t="s">
        <v>110</v>
      </c>
      <c r="H23" s="125">
        <v>1183</v>
      </c>
      <c r="I23" s="127" t="s">
        <v>91</v>
      </c>
      <c r="J23" s="125" t="s">
        <v>90</v>
      </c>
      <c r="K23" s="125">
        <v>874</v>
      </c>
      <c r="L23" s="127" t="s">
        <v>79</v>
      </c>
      <c r="M23" s="125" t="s">
        <v>76</v>
      </c>
      <c r="N23" s="128">
        <v>588</v>
      </c>
    </row>
    <row r="24" spans="2:14" ht="18" customHeight="1" x14ac:dyDescent="0.25">
      <c r="B24" s="138">
        <v>20</v>
      </c>
      <c r="C24" s="124" t="s">
        <v>260</v>
      </c>
      <c r="D24" s="125" t="s">
        <v>135</v>
      </c>
      <c r="E24" s="126">
        <v>1665</v>
      </c>
      <c r="F24" s="127" t="s">
        <v>109</v>
      </c>
      <c r="G24" s="125" t="s">
        <v>110</v>
      </c>
      <c r="H24" s="125">
        <v>1175</v>
      </c>
      <c r="I24" s="127" t="s">
        <v>67</v>
      </c>
      <c r="J24" s="125" t="s">
        <v>68</v>
      </c>
      <c r="K24" s="125">
        <v>873</v>
      </c>
      <c r="L24" s="127" t="s">
        <v>95</v>
      </c>
      <c r="M24" s="125" t="s">
        <v>96</v>
      </c>
      <c r="N24" s="128">
        <v>571</v>
      </c>
    </row>
    <row r="25" spans="2:14" ht="18" customHeight="1" x14ac:dyDescent="0.25">
      <c r="B25" s="138">
        <v>21</v>
      </c>
      <c r="C25" s="124" t="s">
        <v>142</v>
      </c>
      <c r="D25" s="125" t="s">
        <v>135</v>
      </c>
      <c r="E25" s="126">
        <v>1661</v>
      </c>
      <c r="F25" s="127" t="s">
        <v>73</v>
      </c>
      <c r="G25" s="125" t="s">
        <v>68</v>
      </c>
      <c r="H25" s="125">
        <v>1174</v>
      </c>
      <c r="I25" s="127" t="s">
        <v>57</v>
      </c>
      <c r="J25" s="125" t="s">
        <v>47</v>
      </c>
      <c r="K25" s="125">
        <v>870</v>
      </c>
      <c r="L25" s="127" t="s">
        <v>97</v>
      </c>
      <c r="M25" s="125" t="s">
        <v>96</v>
      </c>
      <c r="N25" s="128">
        <v>569</v>
      </c>
    </row>
    <row r="26" spans="2:14" ht="18" customHeight="1" x14ac:dyDescent="0.25">
      <c r="B26" s="138">
        <v>22</v>
      </c>
      <c r="C26" s="127" t="s">
        <v>161</v>
      </c>
      <c r="D26" s="125" t="s">
        <v>153</v>
      </c>
      <c r="E26" s="125">
        <v>1646</v>
      </c>
      <c r="F26" s="127" t="s">
        <v>65</v>
      </c>
      <c r="G26" s="125" t="s">
        <v>63</v>
      </c>
      <c r="H26" s="125">
        <v>1121</v>
      </c>
      <c r="I26" s="127" t="s">
        <v>100</v>
      </c>
      <c r="J26" s="125" t="s">
        <v>96</v>
      </c>
      <c r="K26" s="125">
        <v>859</v>
      </c>
      <c r="L26" s="127" t="s">
        <v>19</v>
      </c>
      <c r="M26" s="125" t="s">
        <v>18</v>
      </c>
      <c r="N26" s="128">
        <v>566</v>
      </c>
    </row>
    <row r="27" spans="2:14" ht="18" customHeight="1" x14ac:dyDescent="0.25">
      <c r="B27" s="138">
        <v>23</v>
      </c>
      <c r="C27" s="127" t="s">
        <v>5</v>
      </c>
      <c r="D27" s="125" t="s">
        <v>4</v>
      </c>
      <c r="E27" s="125">
        <v>1630</v>
      </c>
      <c r="F27" s="127" t="s">
        <v>120</v>
      </c>
      <c r="G27" s="125" t="s">
        <v>121</v>
      </c>
      <c r="H27" s="125">
        <v>1116</v>
      </c>
      <c r="I27" s="127" t="s">
        <v>27</v>
      </c>
      <c r="J27" s="125" t="s">
        <v>22</v>
      </c>
      <c r="K27" s="125">
        <v>856</v>
      </c>
      <c r="L27" s="127" t="s">
        <v>108</v>
      </c>
      <c r="M27" s="125" t="s">
        <v>107</v>
      </c>
      <c r="N27" s="128">
        <v>552</v>
      </c>
    </row>
    <row r="28" spans="2:14" ht="18" customHeight="1" x14ac:dyDescent="0.25">
      <c r="B28" s="138">
        <v>24</v>
      </c>
      <c r="C28" s="124" t="s">
        <v>258</v>
      </c>
      <c r="D28" s="125" t="s">
        <v>135</v>
      </c>
      <c r="E28" s="126">
        <v>1611</v>
      </c>
      <c r="F28" s="127" t="s">
        <v>64</v>
      </c>
      <c r="G28" s="125" t="s">
        <v>63</v>
      </c>
      <c r="H28" s="125">
        <v>1113</v>
      </c>
      <c r="I28" s="127" t="s">
        <v>62</v>
      </c>
      <c r="J28" s="125" t="s">
        <v>63</v>
      </c>
      <c r="K28" s="125">
        <v>855</v>
      </c>
      <c r="L28" s="127" t="s">
        <v>177</v>
      </c>
      <c r="M28" s="125" t="s">
        <v>153</v>
      </c>
      <c r="N28" s="128">
        <v>541</v>
      </c>
    </row>
    <row r="29" spans="2:14" ht="18" customHeight="1" x14ac:dyDescent="0.25">
      <c r="B29" s="138">
        <v>25</v>
      </c>
      <c r="C29" s="127" t="s">
        <v>9</v>
      </c>
      <c r="D29" s="125" t="s">
        <v>4</v>
      </c>
      <c r="E29" s="125">
        <v>1607</v>
      </c>
      <c r="F29" s="127" t="s">
        <v>173</v>
      </c>
      <c r="G29" s="125" t="s">
        <v>153</v>
      </c>
      <c r="H29" s="125">
        <v>1113</v>
      </c>
      <c r="I29" s="127" t="s">
        <v>80</v>
      </c>
      <c r="J29" s="125" t="s">
        <v>76</v>
      </c>
      <c r="K29" s="125">
        <v>853</v>
      </c>
      <c r="L29" s="127" t="s">
        <v>116</v>
      </c>
      <c r="M29" s="125" t="s">
        <v>110</v>
      </c>
      <c r="N29" s="128">
        <v>511</v>
      </c>
    </row>
    <row r="30" spans="2:14" ht="18" customHeight="1" x14ac:dyDescent="0.25">
      <c r="B30" s="138">
        <v>26</v>
      </c>
      <c r="C30" s="124" t="s">
        <v>148</v>
      </c>
      <c r="D30" s="125" t="s">
        <v>135</v>
      </c>
      <c r="E30" s="126">
        <v>1585</v>
      </c>
      <c r="F30" s="127" t="s">
        <v>98</v>
      </c>
      <c r="G30" s="125" t="s">
        <v>96</v>
      </c>
      <c r="H30" s="125">
        <v>1111</v>
      </c>
      <c r="I30" s="127" t="s">
        <v>74</v>
      </c>
      <c r="J30" s="125" t="s">
        <v>68</v>
      </c>
      <c r="K30" s="125">
        <v>853</v>
      </c>
      <c r="L30" s="127" t="s">
        <v>75</v>
      </c>
      <c r="M30" s="125" t="s">
        <v>76</v>
      </c>
      <c r="N30" s="128">
        <v>510</v>
      </c>
    </row>
    <row r="31" spans="2:14" ht="18" customHeight="1" x14ac:dyDescent="0.25">
      <c r="B31" s="138">
        <v>27</v>
      </c>
      <c r="C31" s="127" t="s">
        <v>3</v>
      </c>
      <c r="D31" s="125" t="s">
        <v>4</v>
      </c>
      <c r="E31" s="125">
        <v>1577</v>
      </c>
      <c r="F31" s="127" t="s">
        <v>113</v>
      </c>
      <c r="G31" s="125" t="s">
        <v>110</v>
      </c>
      <c r="H31" s="125">
        <v>1110</v>
      </c>
      <c r="I31" s="127" t="s">
        <v>159</v>
      </c>
      <c r="J31" s="125" t="s">
        <v>153</v>
      </c>
      <c r="K31" s="125">
        <v>847</v>
      </c>
      <c r="L31" s="127" t="s">
        <v>46</v>
      </c>
      <c r="M31" s="125" t="s">
        <v>47</v>
      </c>
      <c r="N31" s="128">
        <v>487</v>
      </c>
    </row>
    <row r="32" spans="2:14" ht="18" customHeight="1" x14ac:dyDescent="0.25">
      <c r="B32" s="138">
        <v>28</v>
      </c>
      <c r="C32" s="127" t="s">
        <v>10</v>
      </c>
      <c r="D32" s="125" t="s">
        <v>4</v>
      </c>
      <c r="E32" s="125">
        <v>1574</v>
      </c>
      <c r="F32" s="127" t="s">
        <v>38</v>
      </c>
      <c r="G32" s="125" t="s">
        <v>22</v>
      </c>
      <c r="H32" s="125">
        <v>1101</v>
      </c>
      <c r="I32" s="127" t="s">
        <v>34</v>
      </c>
      <c r="J32" s="125" t="s">
        <v>22</v>
      </c>
      <c r="K32" s="125">
        <v>827</v>
      </c>
      <c r="L32" s="127" t="s">
        <v>269</v>
      </c>
      <c r="M32" s="125" t="s">
        <v>47</v>
      </c>
      <c r="N32" s="128">
        <v>478</v>
      </c>
    </row>
    <row r="33" spans="2:14" ht="18" customHeight="1" x14ac:dyDescent="0.25">
      <c r="B33" s="138">
        <v>29</v>
      </c>
      <c r="C33" s="124" t="s">
        <v>265</v>
      </c>
      <c r="D33" s="125" t="s">
        <v>135</v>
      </c>
      <c r="E33" s="126">
        <v>1568</v>
      </c>
      <c r="F33" s="127" t="s">
        <v>28</v>
      </c>
      <c r="G33" s="125" t="s">
        <v>22</v>
      </c>
      <c r="H33" s="125">
        <v>1097</v>
      </c>
      <c r="I33" s="127" t="s">
        <v>66</v>
      </c>
      <c r="J33" s="125" t="s">
        <v>63</v>
      </c>
      <c r="K33" s="125">
        <v>815</v>
      </c>
      <c r="L33" s="127" t="s">
        <v>133</v>
      </c>
      <c r="M33" s="125" t="s">
        <v>134</v>
      </c>
      <c r="N33" s="128">
        <v>440</v>
      </c>
    </row>
    <row r="34" spans="2:14" ht="18" customHeight="1" x14ac:dyDescent="0.25">
      <c r="B34" s="138">
        <v>30</v>
      </c>
      <c r="C34" s="124" t="s">
        <v>266</v>
      </c>
      <c r="D34" s="125" t="s">
        <v>135</v>
      </c>
      <c r="E34" s="126">
        <v>1565</v>
      </c>
      <c r="F34" s="124" t="s">
        <v>144</v>
      </c>
      <c r="G34" s="125" t="s">
        <v>135</v>
      </c>
      <c r="H34" s="126">
        <v>1096</v>
      </c>
      <c r="I34" s="127" t="s">
        <v>204</v>
      </c>
      <c r="J34" s="125" t="s">
        <v>201</v>
      </c>
      <c r="K34" s="125">
        <v>811</v>
      </c>
      <c r="L34" s="127" t="s">
        <v>59</v>
      </c>
      <c r="M34" s="125" t="s">
        <v>47</v>
      </c>
      <c r="N34" s="128">
        <v>418</v>
      </c>
    </row>
    <row r="35" spans="2:14" ht="18" customHeight="1" x14ac:dyDescent="0.25">
      <c r="B35" s="138">
        <v>31</v>
      </c>
      <c r="C35" s="124" t="s">
        <v>146</v>
      </c>
      <c r="D35" s="125" t="s">
        <v>135</v>
      </c>
      <c r="E35" s="126">
        <v>1542</v>
      </c>
      <c r="F35" s="127" t="s">
        <v>131</v>
      </c>
      <c r="G35" s="125" t="s">
        <v>121</v>
      </c>
      <c r="H35" s="125">
        <v>1095</v>
      </c>
      <c r="I35" s="127" t="s">
        <v>78</v>
      </c>
      <c r="J35" s="125" t="s">
        <v>76</v>
      </c>
      <c r="K35" s="125">
        <v>802</v>
      </c>
      <c r="L35" s="127" t="s">
        <v>267</v>
      </c>
      <c r="M35" s="125" t="s">
        <v>153</v>
      </c>
      <c r="N35" s="128">
        <v>400</v>
      </c>
    </row>
    <row r="36" spans="2:14" ht="18" customHeight="1" x14ac:dyDescent="0.25">
      <c r="B36" s="138">
        <v>32</v>
      </c>
      <c r="C36" s="127" t="s">
        <v>152</v>
      </c>
      <c r="D36" s="125" t="s">
        <v>153</v>
      </c>
      <c r="E36" s="125">
        <v>1533</v>
      </c>
      <c r="F36" s="127" t="s">
        <v>112</v>
      </c>
      <c r="G36" s="125" t="s">
        <v>110</v>
      </c>
      <c r="H36" s="125">
        <v>1085</v>
      </c>
      <c r="I36" s="127" t="s">
        <v>72</v>
      </c>
      <c r="J36" s="125" t="s">
        <v>68</v>
      </c>
      <c r="K36" s="125">
        <v>798</v>
      </c>
      <c r="L36" s="127" t="s">
        <v>89</v>
      </c>
      <c r="M36" s="125" t="s">
        <v>90</v>
      </c>
      <c r="N36" s="128">
        <v>395</v>
      </c>
    </row>
    <row r="37" spans="2:14" ht="18" customHeight="1" x14ac:dyDescent="0.25">
      <c r="B37" s="138">
        <v>33</v>
      </c>
      <c r="C37" s="127" t="s">
        <v>176</v>
      </c>
      <c r="D37" s="125" t="s">
        <v>153</v>
      </c>
      <c r="E37" s="125">
        <v>1505</v>
      </c>
      <c r="F37" s="127" t="s">
        <v>127</v>
      </c>
      <c r="G37" s="125" t="s">
        <v>121</v>
      </c>
      <c r="H37" s="125">
        <v>1077</v>
      </c>
      <c r="I37" s="127" t="s">
        <v>42</v>
      </c>
      <c r="J37" s="125" t="s">
        <v>22</v>
      </c>
      <c r="K37" s="125">
        <v>791</v>
      </c>
      <c r="L37" s="127" t="s">
        <v>194</v>
      </c>
      <c r="M37" s="125" t="s">
        <v>193</v>
      </c>
      <c r="N37" s="128">
        <v>387</v>
      </c>
    </row>
    <row r="38" spans="2:14" ht="18" customHeight="1" x14ac:dyDescent="0.25">
      <c r="B38" s="138">
        <v>34</v>
      </c>
      <c r="C38" s="127" t="s">
        <v>37</v>
      </c>
      <c r="D38" s="125" t="s">
        <v>22</v>
      </c>
      <c r="E38" s="125">
        <v>1484</v>
      </c>
      <c r="F38" s="127" t="s">
        <v>12</v>
      </c>
      <c r="G38" s="125" t="s">
        <v>4</v>
      </c>
      <c r="H38" s="125">
        <v>1072</v>
      </c>
      <c r="I38" s="127" t="s">
        <v>70</v>
      </c>
      <c r="J38" s="125" t="s">
        <v>68</v>
      </c>
      <c r="K38" s="125">
        <v>786</v>
      </c>
      <c r="L38" s="127" t="s">
        <v>94</v>
      </c>
      <c r="M38" s="125" t="s">
        <v>93</v>
      </c>
      <c r="N38" s="128">
        <v>381</v>
      </c>
    </row>
    <row r="39" spans="2:14" ht="18" customHeight="1" x14ac:dyDescent="0.25">
      <c r="B39" s="138">
        <v>35</v>
      </c>
      <c r="C39" s="127" t="s">
        <v>171</v>
      </c>
      <c r="D39" s="125" t="s">
        <v>153</v>
      </c>
      <c r="E39" s="125">
        <v>1481</v>
      </c>
      <c r="F39" s="127" t="s">
        <v>7</v>
      </c>
      <c r="G39" s="125" t="s">
        <v>4</v>
      </c>
      <c r="H39" s="125">
        <v>1060</v>
      </c>
      <c r="I39" s="127" t="s">
        <v>115</v>
      </c>
      <c r="J39" s="125" t="s">
        <v>110</v>
      </c>
      <c r="K39" s="125">
        <v>784</v>
      </c>
      <c r="L39" s="127" t="s">
        <v>184</v>
      </c>
      <c r="M39" s="125" t="s">
        <v>183</v>
      </c>
      <c r="N39" s="128">
        <v>339</v>
      </c>
    </row>
    <row r="40" spans="2:14" ht="18" customHeight="1" x14ac:dyDescent="0.25">
      <c r="B40" s="138">
        <v>36</v>
      </c>
      <c r="C40" s="127" t="s">
        <v>39</v>
      </c>
      <c r="D40" s="125" t="s">
        <v>22</v>
      </c>
      <c r="E40" s="125">
        <v>1472</v>
      </c>
      <c r="F40" s="127" t="s">
        <v>196</v>
      </c>
      <c r="G40" s="125" t="s">
        <v>193</v>
      </c>
      <c r="H40" s="125">
        <v>1060</v>
      </c>
      <c r="I40" s="127" t="s">
        <v>83</v>
      </c>
      <c r="J40" s="125" t="s">
        <v>82</v>
      </c>
      <c r="K40" s="125">
        <v>779</v>
      </c>
      <c r="L40" s="127" t="s">
        <v>106</v>
      </c>
      <c r="M40" s="125" t="s">
        <v>107</v>
      </c>
      <c r="N40" s="128">
        <v>336</v>
      </c>
    </row>
    <row r="41" spans="2:14" ht="18" customHeight="1" x14ac:dyDescent="0.25">
      <c r="B41" s="138">
        <v>37</v>
      </c>
      <c r="C41" s="127" t="s">
        <v>125</v>
      </c>
      <c r="D41" s="125" t="s">
        <v>121</v>
      </c>
      <c r="E41" s="125">
        <v>1469</v>
      </c>
      <c r="F41" s="127" t="s">
        <v>124</v>
      </c>
      <c r="G41" s="125" t="s">
        <v>121</v>
      </c>
      <c r="H41" s="125">
        <v>1054</v>
      </c>
      <c r="I41" s="127" t="s">
        <v>164</v>
      </c>
      <c r="J41" s="125" t="s">
        <v>153</v>
      </c>
      <c r="K41" s="125">
        <v>772</v>
      </c>
      <c r="L41" s="127" t="s">
        <v>169</v>
      </c>
      <c r="M41" s="125" t="s">
        <v>153</v>
      </c>
      <c r="N41" s="128">
        <v>298</v>
      </c>
    </row>
    <row r="42" spans="2:14" ht="18" customHeight="1" x14ac:dyDescent="0.25">
      <c r="B42" s="138">
        <v>38</v>
      </c>
      <c r="C42" s="124" t="s">
        <v>140</v>
      </c>
      <c r="D42" s="125" t="s">
        <v>135</v>
      </c>
      <c r="E42" s="126">
        <v>1454</v>
      </c>
      <c r="F42" s="127" t="s">
        <v>49</v>
      </c>
      <c r="G42" s="125" t="s">
        <v>47</v>
      </c>
      <c r="H42" s="125">
        <v>1044</v>
      </c>
      <c r="I42" s="127" t="s">
        <v>24</v>
      </c>
      <c r="J42" s="125" t="s">
        <v>22</v>
      </c>
      <c r="K42" s="125">
        <v>764</v>
      </c>
      <c r="L42" s="127" t="s">
        <v>268</v>
      </c>
      <c r="M42" s="125" t="s">
        <v>153</v>
      </c>
      <c r="N42" s="128">
        <v>297</v>
      </c>
    </row>
    <row r="43" spans="2:14" ht="18" customHeight="1" x14ac:dyDescent="0.25">
      <c r="B43" s="138">
        <v>39</v>
      </c>
      <c r="C43" s="127" t="s">
        <v>14</v>
      </c>
      <c r="D43" s="125" t="s">
        <v>4</v>
      </c>
      <c r="E43" s="125">
        <v>1439</v>
      </c>
      <c r="F43" s="127" t="s">
        <v>198</v>
      </c>
      <c r="G43" s="125" t="s">
        <v>193</v>
      </c>
      <c r="H43" s="125">
        <v>1042</v>
      </c>
      <c r="I43" s="127" t="s">
        <v>16</v>
      </c>
      <c r="J43" s="125" t="s">
        <v>4</v>
      </c>
      <c r="K43" s="125">
        <v>759</v>
      </c>
      <c r="L43" s="127" t="s">
        <v>202</v>
      </c>
      <c r="M43" s="125" t="s">
        <v>201</v>
      </c>
      <c r="N43" s="128">
        <v>284</v>
      </c>
    </row>
    <row r="44" spans="2:14" ht="18" customHeight="1" x14ac:dyDescent="0.25">
      <c r="B44" s="138">
        <v>40</v>
      </c>
      <c r="C44" s="127" t="s">
        <v>188</v>
      </c>
      <c r="D44" s="125" t="s">
        <v>186</v>
      </c>
      <c r="E44" s="125">
        <v>1417</v>
      </c>
      <c r="F44" s="124" t="s">
        <v>137</v>
      </c>
      <c r="G44" s="125" t="s">
        <v>135</v>
      </c>
      <c r="H44" s="126">
        <v>1022</v>
      </c>
      <c r="I44" s="127" t="s">
        <v>77</v>
      </c>
      <c r="J44" s="125" t="s">
        <v>76</v>
      </c>
      <c r="K44" s="125">
        <v>755</v>
      </c>
      <c r="L44" s="127" t="s">
        <v>168</v>
      </c>
      <c r="M44" s="125" t="s">
        <v>153</v>
      </c>
      <c r="N44" s="128">
        <v>263</v>
      </c>
    </row>
    <row r="45" spans="2:14" ht="18" customHeight="1" x14ac:dyDescent="0.25">
      <c r="B45" s="138">
        <v>41</v>
      </c>
      <c r="C45" s="127" t="s">
        <v>25</v>
      </c>
      <c r="D45" s="125" t="s">
        <v>22</v>
      </c>
      <c r="E45" s="125">
        <v>1415</v>
      </c>
      <c r="F45" s="127" t="s">
        <v>71</v>
      </c>
      <c r="G45" s="125" t="s">
        <v>68</v>
      </c>
      <c r="H45" s="125">
        <v>1021</v>
      </c>
      <c r="I45" s="127" t="s">
        <v>35</v>
      </c>
      <c r="J45" s="125" t="s">
        <v>22</v>
      </c>
      <c r="K45" s="125">
        <v>747</v>
      </c>
      <c r="L45" s="127" t="s">
        <v>182</v>
      </c>
      <c r="M45" s="125" t="s">
        <v>183</v>
      </c>
      <c r="N45" s="128">
        <v>258</v>
      </c>
    </row>
    <row r="46" spans="2:14" ht="18" customHeight="1" x14ac:dyDescent="0.25">
      <c r="B46" s="138">
        <v>42</v>
      </c>
      <c r="C46" s="127" t="s">
        <v>23</v>
      </c>
      <c r="D46" s="125" t="s">
        <v>22</v>
      </c>
      <c r="E46" s="125">
        <v>1397</v>
      </c>
      <c r="F46" s="127" t="s">
        <v>86</v>
      </c>
      <c r="G46" s="125" t="s">
        <v>82</v>
      </c>
      <c r="H46" s="125">
        <v>1018</v>
      </c>
      <c r="I46" s="127" t="s">
        <v>114</v>
      </c>
      <c r="J46" s="125" t="s">
        <v>110</v>
      </c>
      <c r="K46" s="125">
        <v>744</v>
      </c>
      <c r="L46" s="127" t="s">
        <v>56</v>
      </c>
      <c r="M46" s="125" t="s">
        <v>47</v>
      </c>
      <c r="N46" s="128">
        <v>256</v>
      </c>
    </row>
    <row r="47" spans="2:14" ht="18" customHeight="1" x14ac:dyDescent="0.25">
      <c r="B47" s="138">
        <v>43</v>
      </c>
      <c r="C47" s="124" t="s">
        <v>261</v>
      </c>
      <c r="D47" s="125" t="s">
        <v>135</v>
      </c>
      <c r="E47" s="126">
        <v>1381</v>
      </c>
      <c r="F47" s="127" t="s">
        <v>99</v>
      </c>
      <c r="G47" s="125" t="s">
        <v>96</v>
      </c>
      <c r="H47" s="125">
        <v>997</v>
      </c>
      <c r="I47" s="127" t="s">
        <v>192</v>
      </c>
      <c r="J47" s="125" t="s">
        <v>193</v>
      </c>
      <c r="K47" s="125">
        <v>742</v>
      </c>
      <c r="L47" s="127" t="s">
        <v>205</v>
      </c>
      <c r="M47" s="125" t="s">
        <v>206</v>
      </c>
      <c r="N47" s="128">
        <v>252</v>
      </c>
    </row>
    <row r="48" spans="2:14" ht="18" customHeight="1" x14ac:dyDescent="0.25">
      <c r="B48" s="138">
        <v>44</v>
      </c>
      <c r="C48" s="124" t="s">
        <v>147</v>
      </c>
      <c r="D48" s="125" t="s">
        <v>135</v>
      </c>
      <c r="E48" s="126">
        <v>1379</v>
      </c>
      <c r="F48" s="127" t="s">
        <v>132</v>
      </c>
      <c r="G48" s="125" t="s">
        <v>121</v>
      </c>
      <c r="H48" s="125">
        <v>992</v>
      </c>
      <c r="I48" s="127" t="s">
        <v>41</v>
      </c>
      <c r="J48" s="125" t="s">
        <v>22</v>
      </c>
      <c r="K48" s="125">
        <v>739</v>
      </c>
      <c r="L48" s="127" t="s">
        <v>207</v>
      </c>
      <c r="M48" s="125" t="s">
        <v>206</v>
      </c>
      <c r="N48" s="128">
        <v>236</v>
      </c>
    </row>
    <row r="49" spans="2:16" ht="18" customHeight="1" x14ac:dyDescent="0.25">
      <c r="B49" s="138">
        <v>45</v>
      </c>
      <c r="C49" s="127" t="s">
        <v>104</v>
      </c>
      <c r="D49" s="125" t="s">
        <v>96</v>
      </c>
      <c r="E49" s="125">
        <v>1377</v>
      </c>
      <c r="F49" s="127" t="s">
        <v>208</v>
      </c>
      <c r="G49" s="125" t="s">
        <v>206</v>
      </c>
      <c r="H49" s="125">
        <v>989</v>
      </c>
      <c r="I49" s="127" t="s">
        <v>21</v>
      </c>
      <c r="J49" s="125" t="s">
        <v>22</v>
      </c>
      <c r="K49" s="125">
        <v>731</v>
      </c>
      <c r="L49" s="127" t="s">
        <v>191</v>
      </c>
      <c r="M49" s="125" t="s">
        <v>190</v>
      </c>
      <c r="N49" s="128">
        <v>190</v>
      </c>
    </row>
    <row r="50" spans="2:16" ht="18" customHeight="1" x14ac:dyDescent="0.25">
      <c r="B50" s="138">
        <v>46</v>
      </c>
      <c r="C50" s="124" t="s">
        <v>262</v>
      </c>
      <c r="D50" s="125" t="s">
        <v>135</v>
      </c>
      <c r="E50" s="126">
        <v>1371</v>
      </c>
      <c r="F50" s="127" t="s">
        <v>189</v>
      </c>
      <c r="G50" s="125" t="s">
        <v>190</v>
      </c>
      <c r="H50" s="125">
        <v>970</v>
      </c>
      <c r="I50" s="127" t="s">
        <v>48</v>
      </c>
      <c r="J50" s="125" t="s">
        <v>47</v>
      </c>
      <c r="K50" s="125">
        <v>729</v>
      </c>
      <c r="L50" s="127" t="s">
        <v>8</v>
      </c>
      <c r="M50" s="125" t="s">
        <v>4</v>
      </c>
      <c r="N50" s="128">
        <v>170</v>
      </c>
      <c r="O50" s="9"/>
      <c r="P50" s="9"/>
    </row>
    <row r="51" spans="2:16" ht="18" customHeight="1" thickBot="1" x14ac:dyDescent="0.3">
      <c r="B51" s="139">
        <v>47</v>
      </c>
      <c r="C51" s="133" t="s">
        <v>54</v>
      </c>
      <c r="D51" s="134" t="s">
        <v>47</v>
      </c>
      <c r="E51" s="134">
        <v>1346</v>
      </c>
      <c r="F51" s="133" t="s">
        <v>29</v>
      </c>
      <c r="G51" s="134" t="s">
        <v>22</v>
      </c>
      <c r="H51" s="134">
        <v>970</v>
      </c>
      <c r="I51" s="140"/>
      <c r="J51" s="141"/>
      <c r="K51" s="141"/>
      <c r="L51" s="142" t="s">
        <v>228</v>
      </c>
      <c r="M51" s="143" t="s">
        <v>229</v>
      </c>
      <c r="N51" s="135">
        <v>123</v>
      </c>
      <c r="O51" s="9"/>
      <c r="P51" s="9"/>
    </row>
    <row r="52" spans="2:16" x14ac:dyDescent="0.25">
      <c r="M52" s="9"/>
      <c r="N52" s="9"/>
      <c r="O52" s="9"/>
      <c r="P52" s="9"/>
    </row>
    <row r="53" spans="2:16" x14ac:dyDescent="0.25">
      <c r="M53" s="9"/>
      <c r="N53" s="9"/>
      <c r="O53" s="9"/>
      <c r="P53" s="9"/>
    </row>
    <row r="54" spans="2:16" x14ac:dyDescent="0.25">
      <c r="M54" s="9"/>
      <c r="N54" s="9"/>
      <c r="O54" s="9"/>
      <c r="P54" s="9"/>
    </row>
    <row r="55" spans="2:16" x14ac:dyDescent="0.25">
      <c r="M55" s="9"/>
      <c r="N55" s="9"/>
      <c r="O55" s="9"/>
      <c r="P55" s="9"/>
    </row>
    <row r="56" spans="2:16" x14ac:dyDescent="0.25">
      <c r="M56" s="9"/>
      <c r="N56" s="9"/>
      <c r="O56" s="9"/>
      <c r="P56" s="9"/>
    </row>
    <row r="57" spans="2:16" x14ac:dyDescent="0.25">
      <c r="M57" s="9"/>
      <c r="N57" s="9"/>
      <c r="O57" s="9"/>
      <c r="P57" s="9"/>
    </row>
    <row r="58" spans="2:16" x14ac:dyDescent="0.25">
      <c r="M58" s="9"/>
      <c r="N58" s="9"/>
      <c r="O58" s="9"/>
      <c r="P58" s="9"/>
    </row>
    <row r="59" spans="2:16" x14ac:dyDescent="0.25">
      <c r="M59" s="9"/>
      <c r="N59" s="9"/>
      <c r="O59" s="9"/>
      <c r="P59" s="9"/>
    </row>
    <row r="60" spans="2:16" x14ac:dyDescent="0.25">
      <c r="M60" s="9"/>
      <c r="N60" s="9"/>
      <c r="O60" s="9"/>
      <c r="P60" s="9"/>
    </row>
    <row r="61" spans="2:16" x14ac:dyDescent="0.25">
      <c r="M61" s="9"/>
      <c r="N61" s="9"/>
      <c r="O61" s="9"/>
      <c r="P61" s="9"/>
    </row>
    <row r="62" spans="2:16" x14ac:dyDescent="0.25">
      <c r="M62" s="9"/>
      <c r="N62" s="9"/>
      <c r="O62" s="9"/>
      <c r="P62" s="9"/>
    </row>
    <row r="63" spans="2:16" x14ac:dyDescent="0.25">
      <c r="M63" s="9"/>
      <c r="N63" s="9"/>
      <c r="O63" s="9"/>
      <c r="P63" s="9"/>
    </row>
    <row r="64" spans="2:16" x14ac:dyDescent="0.25">
      <c r="M64" s="9"/>
      <c r="N64" s="9"/>
      <c r="O64" s="9"/>
      <c r="P64" s="9"/>
    </row>
  </sheetData>
  <mergeCells count="7">
    <mergeCell ref="R1:T1"/>
    <mergeCell ref="C3:E3"/>
    <mergeCell ref="F3:H3"/>
    <mergeCell ref="I3:K3"/>
    <mergeCell ref="L3:N3"/>
    <mergeCell ref="B1:N1"/>
    <mergeCell ref="B2:N2"/>
  </mergeCells>
  <printOptions horizontalCentered="1" verticalCentered="1"/>
  <pageMargins left="0.25" right="0.25" top="0.25" bottom="0.25" header="0" footer="0"/>
  <pageSetup scale="68" orientation="portrait" r:id="rId1"/>
  <colBreaks count="1" manualBreakCount="1">
    <brk id="14" max="50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zoomScaleNormal="100" zoomScaleSheetLayoutView="100" workbookViewId="0">
      <selection activeCell="C5" sqref="C5"/>
    </sheetView>
  </sheetViews>
  <sheetFormatPr defaultRowHeight="15" x14ac:dyDescent="0.25"/>
  <cols>
    <col min="1" max="1" width="6.28515625" customWidth="1"/>
    <col min="2" max="2" width="5.7109375" style="13" customWidth="1"/>
    <col min="3" max="3" width="20.5703125" customWidth="1"/>
    <col min="4" max="4" width="7.7109375" customWidth="1"/>
    <col min="5" max="5" width="5.7109375" customWidth="1"/>
    <col min="6" max="6" width="25" customWidth="1"/>
    <col min="7" max="7" width="7.7109375" customWidth="1"/>
    <col min="8" max="8" width="5.85546875" customWidth="1"/>
    <col min="9" max="9" width="24.140625" customWidth="1"/>
    <col min="10" max="10" width="7.7109375" customWidth="1"/>
    <col min="11" max="11" width="5.7109375" customWidth="1"/>
    <col min="12" max="12" width="19.7109375" customWidth="1"/>
    <col min="13" max="13" width="7.7109375" customWidth="1"/>
    <col min="14" max="14" width="0.28515625" customWidth="1"/>
    <col min="15" max="15" width="17" customWidth="1"/>
    <col min="16" max="16" width="19.85546875" customWidth="1"/>
    <col min="201" max="201" width="0.28515625" customWidth="1"/>
    <col min="202" max="202" width="5.7109375" customWidth="1"/>
    <col min="203" max="203" width="20.5703125" customWidth="1"/>
    <col min="204" max="204" width="7.7109375" customWidth="1"/>
    <col min="205" max="205" width="5.7109375" customWidth="1"/>
    <col min="206" max="206" width="25" customWidth="1"/>
    <col min="207" max="207" width="7.7109375" customWidth="1"/>
    <col min="208" max="208" width="5.85546875" customWidth="1"/>
    <col min="209" max="209" width="24.140625" customWidth="1"/>
    <col min="210" max="210" width="7.7109375" customWidth="1"/>
    <col min="211" max="211" width="5.7109375" customWidth="1"/>
    <col min="212" max="212" width="19.7109375" customWidth="1"/>
    <col min="213" max="213" width="6" customWidth="1"/>
    <col min="457" max="457" width="0.28515625" customWidth="1"/>
    <col min="458" max="458" width="5.7109375" customWidth="1"/>
    <col min="459" max="459" width="20.5703125" customWidth="1"/>
    <col min="460" max="460" width="7.7109375" customWidth="1"/>
    <col min="461" max="461" width="5.7109375" customWidth="1"/>
    <col min="462" max="462" width="25" customWidth="1"/>
    <col min="463" max="463" width="7.7109375" customWidth="1"/>
    <col min="464" max="464" width="5.85546875" customWidth="1"/>
    <col min="465" max="465" width="24.140625" customWidth="1"/>
    <col min="466" max="466" width="7.7109375" customWidth="1"/>
    <col min="467" max="467" width="5.7109375" customWidth="1"/>
    <col min="468" max="468" width="19.7109375" customWidth="1"/>
    <col min="469" max="469" width="6" customWidth="1"/>
    <col min="713" max="713" width="0.28515625" customWidth="1"/>
    <col min="714" max="714" width="5.7109375" customWidth="1"/>
    <col min="715" max="715" width="20.5703125" customWidth="1"/>
    <col min="716" max="716" width="7.7109375" customWidth="1"/>
    <col min="717" max="717" width="5.7109375" customWidth="1"/>
    <col min="718" max="718" width="25" customWidth="1"/>
    <col min="719" max="719" width="7.7109375" customWidth="1"/>
    <col min="720" max="720" width="5.85546875" customWidth="1"/>
    <col min="721" max="721" width="24.140625" customWidth="1"/>
    <col min="722" max="722" width="7.7109375" customWidth="1"/>
    <col min="723" max="723" width="5.7109375" customWidth="1"/>
    <col min="724" max="724" width="19.7109375" customWidth="1"/>
    <col min="725" max="725" width="6" customWidth="1"/>
    <col min="969" max="969" width="0.28515625" customWidth="1"/>
    <col min="970" max="970" width="5.7109375" customWidth="1"/>
    <col min="971" max="971" width="20.5703125" customWidth="1"/>
    <col min="972" max="972" width="7.7109375" customWidth="1"/>
    <col min="973" max="973" width="5.7109375" customWidth="1"/>
    <col min="974" max="974" width="25" customWidth="1"/>
    <col min="975" max="975" width="7.7109375" customWidth="1"/>
    <col min="976" max="976" width="5.85546875" customWidth="1"/>
    <col min="977" max="977" width="24.140625" customWidth="1"/>
    <col min="978" max="978" width="7.7109375" customWidth="1"/>
    <col min="979" max="979" width="5.7109375" customWidth="1"/>
    <col min="980" max="980" width="19.7109375" customWidth="1"/>
    <col min="981" max="981" width="6" customWidth="1"/>
    <col min="1225" max="1225" width="0.28515625" customWidth="1"/>
    <col min="1226" max="1226" width="5.7109375" customWidth="1"/>
    <col min="1227" max="1227" width="20.5703125" customWidth="1"/>
    <col min="1228" max="1228" width="7.7109375" customWidth="1"/>
    <col min="1229" max="1229" width="5.7109375" customWidth="1"/>
    <col min="1230" max="1230" width="25" customWidth="1"/>
    <col min="1231" max="1231" width="7.7109375" customWidth="1"/>
    <col min="1232" max="1232" width="5.85546875" customWidth="1"/>
    <col min="1233" max="1233" width="24.140625" customWidth="1"/>
    <col min="1234" max="1234" width="7.7109375" customWidth="1"/>
    <col min="1235" max="1235" width="5.7109375" customWidth="1"/>
    <col min="1236" max="1236" width="19.7109375" customWidth="1"/>
    <col min="1237" max="1237" width="6" customWidth="1"/>
    <col min="1481" max="1481" width="0.28515625" customWidth="1"/>
    <col min="1482" max="1482" width="5.7109375" customWidth="1"/>
    <col min="1483" max="1483" width="20.5703125" customWidth="1"/>
    <col min="1484" max="1484" width="7.7109375" customWidth="1"/>
    <col min="1485" max="1485" width="5.7109375" customWidth="1"/>
    <col min="1486" max="1486" width="25" customWidth="1"/>
    <col min="1487" max="1487" width="7.7109375" customWidth="1"/>
    <col min="1488" max="1488" width="5.85546875" customWidth="1"/>
    <col min="1489" max="1489" width="24.140625" customWidth="1"/>
    <col min="1490" max="1490" width="7.7109375" customWidth="1"/>
    <col min="1491" max="1491" width="5.7109375" customWidth="1"/>
    <col min="1492" max="1492" width="19.7109375" customWidth="1"/>
    <col min="1493" max="1493" width="6" customWidth="1"/>
    <col min="1737" max="1737" width="0.28515625" customWidth="1"/>
    <col min="1738" max="1738" width="5.7109375" customWidth="1"/>
    <col min="1739" max="1739" width="20.5703125" customWidth="1"/>
    <col min="1740" max="1740" width="7.7109375" customWidth="1"/>
    <col min="1741" max="1741" width="5.7109375" customWidth="1"/>
    <col min="1742" max="1742" width="25" customWidth="1"/>
    <col min="1743" max="1743" width="7.7109375" customWidth="1"/>
    <col min="1744" max="1744" width="5.85546875" customWidth="1"/>
    <col min="1745" max="1745" width="24.140625" customWidth="1"/>
    <col min="1746" max="1746" width="7.7109375" customWidth="1"/>
    <col min="1747" max="1747" width="5.7109375" customWidth="1"/>
    <col min="1748" max="1748" width="19.7109375" customWidth="1"/>
    <col min="1749" max="1749" width="6" customWidth="1"/>
    <col min="1993" max="1993" width="0.28515625" customWidth="1"/>
    <col min="1994" max="1994" width="5.7109375" customWidth="1"/>
    <col min="1995" max="1995" width="20.5703125" customWidth="1"/>
    <col min="1996" max="1996" width="7.7109375" customWidth="1"/>
    <col min="1997" max="1997" width="5.7109375" customWidth="1"/>
    <col min="1998" max="1998" width="25" customWidth="1"/>
    <col min="1999" max="1999" width="7.7109375" customWidth="1"/>
    <col min="2000" max="2000" width="5.85546875" customWidth="1"/>
    <col min="2001" max="2001" width="24.140625" customWidth="1"/>
    <col min="2002" max="2002" width="7.7109375" customWidth="1"/>
    <col min="2003" max="2003" width="5.7109375" customWidth="1"/>
    <col min="2004" max="2004" width="19.7109375" customWidth="1"/>
    <col min="2005" max="2005" width="6" customWidth="1"/>
    <col min="2249" max="2249" width="0.28515625" customWidth="1"/>
    <col min="2250" max="2250" width="5.7109375" customWidth="1"/>
    <col min="2251" max="2251" width="20.5703125" customWidth="1"/>
    <col min="2252" max="2252" width="7.7109375" customWidth="1"/>
    <col min="2253" max="2253" width="5.7109375" customWidth="1"/>
    <col min="2254" max="2254" width="25" customWidth="1"/>
    <col min="2255" max="2255" width="7.7109375" customWidth="1"/>
    <col min="2256" max="2256" width="5.85546875" customWidth="1"/>
    <col min="2257" max="2257" width="24.140625" customWidth="1"/>
    <col min="2258" max="2258" width="7.7109375" customWidth="1"/>
    <col min="2259" max="2259" width="5.7109375" customWidth="1"/>
    <col min="2260" max="2260" width="19.7109375" customWidth="1"/>
    <col min="2261" max="2261" width="6" customWidth="1"/>
    <col min="2505" max="2505" width="0.28515625" customWidth="1"/>
    <col min="2506" max="2506" width="5.7109375" customWidth="1"/>
    <col min="2507" max="2507" width="20.5703125" customWidth="1"/>
    <col min="2508" max="2508" width="7.7109375" customWidth="1"/>
    <col min="2509" max="2509" width="5.7109375" customWidth="1"/>
    <col min="2510" max="2510" width="25" customWidth="1"/>
    <col min="2511" max="2511" width="7.7109375" customWidth="1"/>
    <col min="2512" max="2512" width="5.85546875" customWidth="1"/>
    <col min="2513" max="2513" width="24.140625" customWidth="1"/>
    <col min="2514" max="2514" width="7.7109375" customWidth="1"/>
    <col min="2515" max="2515" width="5.7109375" customWidth="1"/>
    <col min="2516" max="2516" width="19.7109375" customWidth="1"/>
    <col min="2517" max="2517" width="6" customWidth="1"/>
    <col min="2761" max="2761" width="0.28515625" customWidth="1"/>
    <col min="2762" max="2762" width="5.7109375" customWidth="1"/>
    <col min="2763" max="2763" width="20.5703125" customWidth="1"/>
    <col min="2764" max="2764" width="7.7109375" customWidth="1"/>
    <col min="2765" max="2765" width="5.7109375" customWidth="1"/>
    <col min="2766" max="2766" width="25" customWidth="1"/>
    <col min="2767" max="2767" width="7.7109375" customWidth="1"/>
    <col min="2768" max="2768" width="5.85546875" customWidth="1"/>
    <col min="2769" max="2769" width="24.140625" customWidth="1"/>
    <col min="2770" max="2770" width="7.7109375" customWidth="1"/>
    <col min="2771" max="2771" width="5.7109375" customWidth="1"/>
    <col min="2772" max="2772" width="19.7109375" customWidth="1"/>
    <col min="2773" max="2773" width="6" customWidth="1"/>
    <col min="3017" max="3017" width="0.28515625" customWidth="1"/>
    <col min="3018" max="3018" width="5.7109375" customWidth="1"/>
    <col min="3019" max="3019" width="20.5703125" customWidth="1"/>
    <col min="3020" max="3020" width="7.7109375" customWidth="1"/>
    <col min="3021" max="3021" width="5.7109375" customWidth="1"/>
    <col min="3022" max="3022" width="25" customWidth="1"/>
    <col min="3023" max="3023" width="7.7109375" customWidth="1"/>
    <col min="3024" max="3024" width="5.85546875" customWidth="1"/>
    <col min="3025" max="3025" width="24.140625" customWidth="1"/>
    <col min="3026" max="3026" width="7.7109375" customWidth="1"/>
    <col min="3027" max="3027" width="5.7109375" customWidth="1"/>
    <col min="3028" max="3028" width="19.7109375" customWidth="1"/>
    <col min="3029" max="3029" width="6" customWidth="1"/>
    <col min="3273" max="3273" width="0.28515625" customWidth="1"/>
    <col min="3274" max="3274" width="5.7109375" customWidth="1"/>
    <col min="3275" max="3275" width="20.5703125" customWidth="1"/>
    <col min="3276" max="3276" width="7.7109375" customWidth="1"/>
    <col min="3277" max="3277" width="5.7109375" customWidth="1"/>
    <col min="3278" max="3278" width="25" customWidth="1"/>
    <col min="3279" max="3279" width="7.7109375" customWidth="1"/>
    <col min="3280" max="3280" width="5.85546875" customWidth="1"/>
    <col min="3281" max="3281" width="24.140625" customWidth="1"/>
    <col min="3282" max="3282" width="7.7109375" customWidth="1"/>
    <col min="3283" max="3283" width="5.7109375" customWidth="1"/>
    <col min="3284" max="3284" width="19.7109375" customWidth="1"/>
    <col min="3285" max="3285" width="6" customWidth="1"/>
    <col min="3529" max="3529" width="0.28515625" customWidth="1"/>
    <col min="3530" max="3530" width="5.7109375" customWidth="1"/>
    <col min="3531" max="3531" width="20.5703125" customWidth="1"/>
    <col min="3532" max="3532" width="7.7109375" customWidth="1"/>
    <col min="3533" max="3533" width="5.7109375" customWidth="1"/>
    <col min="3534" max="3534" width="25" customWidth="1"/>
    <col min="3535" max="3535" width="7.7109375" customWidth="1"/>
    <col min="3536" max="3536" width="5.85546875" customWidth="1"/>
    <col min="3537" max="3537" width="24.140625" customWidth="1"/>
    <col min="3538" max="3538" width="7.7109375" customWidth="1"/>
    <col min="3539" max="3539" width="5.7109375" customWidth="1"/>
    <col min="3540" max="3540" width="19.7109375" customWidth="1"/>
    <col min="3541" max="3541" width="6" customWidth="1"/>
    <col min="3785" max="3785" width="0.28515625" customWidth="1"/>
    <col min="3786" max="3786" width="5.7109375" customWidth="1"/>
    <col min="3787" max="3787" width="20.5703125" customWidth="1"/>
    <col min="3788" max="3788" width="7.7109375" customWidth="1"/>
    <col min="3789" max="3789" width="5.7109375" customWidth="1"/>
    <col min="3790" max="3790" width="25" customWidth="1"/>
    <col min="3791" max="3791" width="7.7109375" customWidth="1"/>
    <col min="3792" max="3792" width="5.85546875" customWidth="1"/>
    <col min="3793" max="3793" width="24.140625" customWidth="1"/>
    <col min="3794" max="3794" width="7.7109375" customWidth="1"/>
    <col min="3795" max="3795" width="5.7109375" customWidth="1"/>
    <col min="3796" max="3796" width="19.7109375" customWidth="1"/>
    <col min="3797" max="3797" width="6" customWidth="1"/>
    <col min="4041" max="4041" width="0.28515625" customWidth="1"/>
    <col min="4042" max="4042" width="5.7109375" customWidth="1"/>
    <col min="4043" max="4043" width="20.5703125" customWidth="1"/>
    <col min="4044" max="4044" width="7.7109375" customWidth="1"/>
    <col min="4045" max="4045" width="5.7109375" customWidth="1"/>
    <col min="4046" max="4046" width="25" customWidth="1"/>
    <col min="4047" max="4047" width="7.7109375" customWidth="1"/>
    <col min="4048" max="4048" width="5.85546875" customWidth="1"/>
    <col min="4049" max="4049" width="24.140625" customWidth="1"/>
    <col min="4050" max="4050" width="7.7109375" customWidth="1"/>
    <col min="4051" max="4051" width="5.7109375" customWidth="1"/>
    <col min="4052" max="4052" width="19.7109375" customWidth="1"/>
    <col min="4053" max="4053" width="6" customWidth="1"/>
    <col min="4297" max="4297" width="0.28515625" customWidth="1"/>
    <col min="4298" max="4298" width="5.7109375" customWidth="1"/>
    <col min="4299" max="4299" width="20.5703125" customWidth="1"/>
    <col min="4300" max="4300" width="7.7109375" customWidth="1"/>
    <col min="4301" max="4301" width="5.7109375" customWidth="1"/>
    <col min="4302" max="4302" width="25" customWidth="1"/>
    <col min="4303" max="4303" width="7.7109375" customWidth="1"/>
    <col min="4304" max="4304" width="5.85546875" customWidth="1"/>
    <col min="4305" max="4305" width="24.140625" customWidth="1"/>
    <col min="4306" max="4306" width="7.7109375" customWidth="1"/>
    <col min="4307" max="4307" width="5.7109375" customWidth="1"/>
    <col min="4308" max="4308" width="19.7109375" customWidth="1"/>
    <col min="4309" max="4309" width="6" customWidth="1"/>
    <col min="4553" max="4553" width="0.28515625" customWidth="1"/>
    <col min="4554" max="4554" width="5.7109375" customWidth="1"/>
    <col min="4555" max="4555" width="20.5703125" customWidth="1"/>
    <col min="4556" max="4556" width="7.7109375" customWidth="1"/>
    <col min="4557" max="4557" width="5.7109375" customWidth="1"/>
    <col min="4558" max="4558" width="25" customWidth="1"/>
    <col min="4559" max="4559" width="7.7109375" customWidth="1"/>
    <col min="4560" max="4560" width="5.85546875" customWidth="1"/>
    <col min="4561" max="4561" width="24.140625" customWidth="1"/>
    <col min="4562" max="4562" width="7.7109375" customWidth="1"/>
    <col min="4563" max="4563" width="5.7109375" customWidth="1"/>
    <col min="4564" max="4564" width="19.7109375" customWidth="1"/>
    <col min="4565" max="4565" width="6" customWidth="1"/>
    <col min="4809" max="4809" width="0.28515625" customWidth="1"/>
    <col min="4810" max="4810" width="5.7109375" customWidth="1"/>
    <col min="4811" max="4811" width="20.5703125" customWidth="1"/>
    <col min="4812" max="4812" width="7.7109375" customWidth="1"/>
    <col min="4813" max="4813" width="5.7109375" customWidth="1"/>
    <col min="4814" max="4814" width="25" customWidth="1"/>
    <col min="4815" max="4815" width="7.7109375" customWidth="1"/>
    <col min="4816" max="4816" width="5.85546875" customWidth="1"/>
    <col min="4817" max="4817" width="24.140625" customWidth="1"/>
    <col min="4818" max="4818" width="7.7109375" customWidth="1"/>
    <col min="4819" max="4819" width="5.7109375" customWidth="1"/>
    <col min="4820" max="4820" width="19.7109375" customWidth="1"/>
    <col min="4821" max="4821" width="6" customWidth="1"/>
    <col min="5065" max="5065" width="0.28515625" customWidth="1"/>
    <col min="5066" max="5066" width="5.7109375" customWidth="1"/>
    <col min="5067" max="5067" width="20.5703125" customWidth="1"/>
    <col min="5068" max="5068" width="7.7109375" customWidth="1"/>
    <col min="5069" max="5069" width="5.7109375" customWidth="1"/>
    <col min="5070" max="5070" width="25" customWidth="1"/>
    <col min="5071" max="5071" width="7.7109375" customWidth="1"/>
    <col min="5072" max="5072" width="5.85546875" customWidth="1"/>
    <col min="5073" max="5073" width="24.140625" customWidth="1"/>
    <col min="5074" max="5074" width="7.7109375" customWidth="1"/>
    <col min="5075" max="5075" width="5.7109375" customWidth="1"/>
    <col min="5076" max="5076" width="19.7109375" customWidth="1"/>
    <col min="5077" max="5077" width="6" customWidth="1"/>
    <col min="5321" max="5321" width="0.28515625" customWidth="1"/>
    <col min="5322" max="5322" width="5.7109375" customWidth="1"/>
    <col min="5323" max="5323" width="20.5703125" customWidth="1"/>
    <col min="5324" max="5324" width="7.7109375" customWidth="1"/>
    <col min="5325" max="5325" width="5.7109375" customWidth="1"/>
    <col min="5326" max="5326" width="25" customWidth="1"/>
    <col min="5327" max="5327" width="7.7109375" customWidth="1"/>
    <col min="5328" max="5328" width="5.85546875" customWidth="1"/>
    <col min="5329" max="5329" width="24.140625" customWidth="1"/>
    <col min="5330" max="5330" width="7.7109375" customWidth="1"/>
    <col min="5331" max="5331" width="5.7109375" customWidth="1"/>
    <col min="5332" max="5332" width="19.7109375" customWidth="1"/>
    <col min="5333" max="5333" width="6" customWidth="1"/>
    <col min="5577" max="5577" width="0.28515625" customWidth="1"/>
    <col min="5578" max="5578" width="5.7109375" customWidth="1"/>
    <col min="5579" max="5579" width="20.5703125" customWidth="1"/>
    <col min="5580" max="5580" width="7.7109375" customWidth="1"/>
    <col min="5581" max="5581" width="5.7109375" customWidth="1"/>
    <col min="5582" max="5582" width="25" customWidth="1"/>
    <col min="5583" max="5583" width="7.7109375" customWidth="1"/>
    <col min="5584" max="5584" width="5.85546875" customWidth="1"/>
    <col min="5585" max="5585" width="24.140625" customWidth="1"/>
    <col min="5586" max="5586" width="7.7109375" customWidth="1"/>
    <col min="5587" max="5587" width="5.7109375" customWidth="1"/>
    <col min="5588" max="5588" width="19.7109375" customWidth="1"/>
    <col min="5589" max="5589" width="6" customWidth="1"/>
    <col min="5833" max="5833" width="0.28515625" customWidth="1"/>
    <col min="5834" max="5834" width="5.7109375" customWidth="1"/>
    <col min="5835" max="5835" width="20.5703125" customWidth="1"/>
    <col min="5836" max="5836" width="7.7109375" customWidth="1"/>
    <col min="5837" max="5837" width="5.7109375" customWidth="1"/>
    <col min="5838" max="5838" width="25" customWidth="1"/>
    <col min="5839" max="5839" width="7.7109375" customWidth="1"/>
    <col min="5840" max="5840" width="5.85546875" customWidth="1"/>
    <col min="5841" max="5841" width="24.140625" customWidth="1"/>
    <col min="5842" max="5842" width="7.7109375" customWidth="1"/>
    <col min="5843" max="5843" width="5.7109375" customWidth="1"/>
    <col min="5844" max="5844" width="19.7109375" customWidth="1"/>
    <col min="5845" max="5845" width="6" customWidth="1"/>
    <col min="6089" max="6089" width="0.28515625" customWidth="1"/>
    <col min="6090" max="6090" width="5.7109375" customWidth="1"/>
    <col min="6091" max="6091" width="20.5703125" customWidth="1"/>
    <col min="6092" max="6092" width="7.7109375" customWidth="1"/>
    <col min="6093" max="6093" width="5.7109375" customWidth="1"/>
    <col min="6094" max="6094" width="25" customWidth="1"/>
    <col min="6095" max="6095" width="7.7109375" customWidth="1"/>
    <col min="6096" max="6096" width="5.85546875" customWidth="1"/>
    <col min="6097" max="6097" width="24.140625" customWidth="1"/>
    <col min="6098" max="6098" width="7.7109375" customWidth="1"/>
    <col min="6099" max="6099" width="5.7109375" customWidth="1"/>
    <col min="6100" max="6100" width="19.7109375" customWidth="1"/>
    <col min="6101" max="6101" width="6" customWidth="1"/>
    <col min="6345" max="6345" width="0.28515625" customWidth="1"/>
    <col min="6346" max="6346" width="5.7109375" customWidth="1"/>
    <col min="6347" max="6347" width="20.5703125" customWidth="1"/>
    <col min="6348" max="6348" width="7.7109375" customWidth="1"/>
    <col min="6349" max="6349" width="5.7109375" customWidth="1"/>
    <col min="6350" max="6350" width="25" customWidth="1"/>
    <col min="6351" max="6351" width="7.7109375" customWidth="1"/>
    <col min="6352" max="6352" width="5.85546875" customWidth="1"/>
    <col min="6353" max="6353" width="24.140625" customWidth="1"/>
    <col min="6354" max="6354" width="7.7109375" customWidth="1"/>
    <col min="6355" max="6355" width="5.7109375" customWidth="1"/>
    <col min="6356" max="6356" width="19.7109375" customWidth="1"/>
    <col min="6357" max="6357" width="6" customWidth="1"/>
    <col min="6601" max="6601" width="0.28515625" customWidth="1"/>
    <col min="6602" max="6602" width="5.7109375" customWidth="1"/>
    <col min="6603" max="6603" width="20.5703125" customWidth="1"/>
    <col min="6604" max="6604" width="7.7109375" customWidth="1"/>
    <col min="6605" max="6605" width="5.7109375" customWidth="1"/>
    <col min="6606" max="6606" width="25" customWidth="1"/>
    <col min="6607" max="6607" width="7.7109375" customWidth="1"/>
    <col min="6608" max="6608" width="5.85546875" customWidth="1"/>
    <col min="6609" max="6609" width="24.140625" customWidth="1"/>
    <col min="6610" max="6610" width="7.7109375" customWidth="1"/>
    <col min="6611" max="6611" width="5.7109375" customWidth="1"/>
    <col min="6612" max="6612" width="19.7109375" customWidth="1"/>
    <col min="6613" max="6613" width="6" customWidth="1"/>
    <col min="6857" max="6857" width="0.28515625" customWidth="1"/>
    <col min="6858" max="6858" width="5.7109375" customWidth="1"/>
    <col min="6859" max="6859" width="20.5703125" customWidth="1"/>
    <col min="6860" max="6860" width="7.7109375" customWidth="1"/>
    <col min="6861" max="6861" width="5.7109375" customWidth="1"/>
    <col min="6862" max="6862" width="25" customWidth="1"/>
    <col min="6863" max="6863" width="7.7109375" customWidth="1"/>
    <col min="6864" max="6864" width="5.85546875" customWidth="1"/>
    <col min="6865" max="6865" width="24.140625" customWidth="1"/>
    <col min="6866" max="6866" width="7.7109375" customWidth="1"/>
    <col min="6867" max="6867" width="5.7109375" customWidth="1"/>
    <col min="6868" max="6868" width="19.7109375" customWidth="1"/>
    <col min="6869" max="6869" width="6" customWidth="1"/>
    <col min="7113" max="7113" width="0.28515625" customWidth="1"/>
    <col min="7114" max="7114" width="5.7109375" customWidth="1"/>
    <col min="7115" max="7115" width="20.5703125" customWidth="1"/>
    <col min="7116" max="7116" width="7.7109375" customWidth="1"/>
    <col min="7117" max="7117" width="5.7109375" customWidth="1"/>
    <col min="7118" max="7118" width="25" customWidth="1"/>
    <col min="7119" max="7119" width="7.7109375" customWidth="1"/>
    <col min="7120" max="7120" width="5.85546875" customWidth="1"/>
    <col min="7121" max="7121" width="24.140625" customWidth="1"/>
    <col min="7122" max="7122" width="7.7109375" customWidth="1"/>
    <col min="7123" max="7123" width="5.7109375" customWidth="1"/>
    <col min="7124" max="7124" width="19.7109375" customWidth="1"/>
    <col min="7125" max="7125" width="6" customWidth="1"/>
    <col min="7369" max="7369" width="0.28515625" customWidth="1"/>
    <col min="7370" max="7370" width="5.7109375" customWidth="1"/>
    <col min="7371" max="7371" width="20.5703125" customWidth="1"/>
    <col min="7372" max="7372" width="7.7109375" customWidth="1"/>
    <col min="7373" max="7373" width="5.7109375" customWidth="1"/>
    <col min="7374" max="7374" width="25" customWidth="1"/>
    <col min="7375" max="7375" width="7.7109375" customWidth="1"/>
    <col min="7376" max="7376" width="5.85546875" customWidth="1"/>
    <col min="7377" max="7377" width="24.140625" customWidth="1"/>
    <col min="7378" max="7378" width="7.7109375" customWidth="1"/>
    <col min="7379" max="7379" width="5.7109375" customWidth="1"/>
    <col min="7380" max="7380" width="19.7109375" customWidth="1"/>
    <col min="7381" max="7381" width="6" customWidth="1"/>
    <col min="7625" max="7625" width="0.28515625" customWidth="1"/>
    <col min="7626" max="7626" width="5.7109375" customWidth="1"/>
    <col min="7627" max="7627" width="20.5703125" customWidth="1"/>
    <col min="7628" max="7628" width="7.7109375" customWidth="1"/>
    <col min="7629" max="7629" width="5.7109375" customWidth="1"/>
    <col min="7630" max="7630" width="25" customWidth="1"/>
    <col min="7631" max="7631" width="7.7109375" customWidth="1"/>
    <col min="7632" max="7632" width="5.85546875" customWidth="1"/>
    <col min="7633" max="7633" width="24.140625" customWidth="1"/>
    <col min="7634" max="7634" width="7.7109375" customWidth="1"/>
    <col min="7635" max="7635" width="5.7109375" customWidth="1"/>
    <col min="7636" max="7636" width="19.7109375" customWidth="1"/>
    <col min="7637" max="7637" width="6" customWidth="1"/>
    <col min="7881" max="7881" width="0.28515625" customWidth="1"/>
    <col min="7882" max="7882" width="5.7109375" customWidth="1"/>
    <col min="7883" max="7883" width="20.5703125" customWidth="1"/>
    <col min="7884" max="7884" width="7.7109375" customWidth="1"/>
    <col min="7885" max="7885" width="5.7109375" customWidth="1"/>
    <col min="7886" max="7886" width="25" customWidth="1"/>
    <col min="7887" max="7887" width="7.7109375" customWidth="1"/>
    <col min="7888" max="7888" width="5.85546875" customWidth="1"/>
    <col min="7889" max="7889" width="24.140625" customWidth="1"/>
    <col min="7890" max="7890" width="7.7109375" customWidth="1"/>
    <col min="7891" max="7891" width="5.7109375" customWidth="1"/>
    <col min="7892" max="7892" width="19.7109375" customWidth="1"/>
    <col min="7893" max="7893" width="6" customWidth="1"/>
    <col min="8137" max="8137" width="0.28515625" customWidth="1"/>
    <col min="8138" max="8138" width="5.7109375" customWidth="1"/>
    <col min="8139" max="8139" width="20.5703125" customWidth="1"/>
    <col min="8140" max="8140" width="7.7109375" customWidth="1"/>
    <col min="8141" max="8141" width="5.7109375" customWidth="1"/>
    <col min="8142" max="8142" width="25" customWidth="1"/>
    <col min="8143" max="8143" width="7.7109375" customWidth="1"/>
    <col min="8144" max="8144" width="5.85546875" customWidth="1"/>
    <col min="8145" max="8145" width="24.140625" customWidth="1"/>
    <col min="8146" max="8146" width="7.7109375" customWidth="1"/>
    <col min="8147" max="8147" width="5.7109375" customWidth="1"/>
    <col min="8148" max="8148" width="19.7109375" customWidth="1"/>
    <col min="8149" max="8149" width="6" customWidth="1"/>
    <col min="8393" max="8393" width="0.28515625" customWidth="1"/>
    <col min="8394" max="8394" width="5.7109375" customWidth="1"/>
    <col min="8395" max="8395" width="20.5703125" customWidth="1"/>
    <col min="8396" max="8396" width="7.7109375" customWidth="1"/>
    <col min="8397" max="8397" width="5.7109375" customWidth="1"/>
    <col min="8398" max="8398" width="25" customWidth="1"/>
    <col min="8399" max="8399" width="7.7109375" customWidth="1"/>
    <col min="8400" max="8400" width="5.85546875" customWidth="1"/>
    <col min="8401" max="8401" width="24.140625" customWidth="1"/>
    <col min="8402" max="8402" width="7.7109375" customWidth="1"/>
    <col min="8403" max="8403" width="5.7109375" customWidth="1"/>
    <col min="8404" max="8404" width="19.7109375" customWidth="1"/>
    <col min="8405" max="8405" width="6" customWidth="1"/>
    <col min="8649" max="8649" width="0.28515625" customWidth="1"/>
    <col min="8650" max="8650" width="5.7109375" customWidth="1"/>
    <col min="8651" max="8651" width="20.5703125" customWidth="1"/>
    <col min="8652" max="8652" width="7.7109375" customWidth="1"/>
    <col min="8653" max="8653" width="5.7109375" customWidth="1"/>
    <col min="8654" max="8654" width="25" customWidth="1"/>
    <col min="8655" max="8655" width="7.7109375" customWidth="1"/>
    <col min="8656" max="8656" width="5.85546875" customWidth="1"/>
    <col min="8657" max="8657" width="24.140625" customWidth="1"/>
    <col min="8658" max="8658" width="7.7109375" customWidth="1"/>
    <col min="8659" max="8659" width="5.7109375" customWidth="1"/>
    <col min="8660" max="8660" width="19.7109375" customWidth="1"/>
    <col min="8661" max="8661" width="6" customWidth="1"/>
    <col min="8905" max="8905" width="0.28515625" customWidth="1"/>
    <col min="8906" max="8906" width="5.7109375" customWidth="1"/>
    <col min="8907" max="8907" width="20.5703125" customWidth="1"/>
    <col min="8908" max="8908" width="7.7109375" customWidth="1"/>
    <col min="8909" max="8909" width="5.7109375" customWidth="1"/>
    <col min="8910" max="8910" width="25" customWidth="1"/>
    <col min="8911" max="8911" width="7.7109375" customWidth="1"/>
    <col min="8912" max="8912" width="5.85546875" customWidth="1"/>
    <col min="8913" max="8913" width="24.140625" customWidth="1"/>
    <col min="8914" max="8914" width="7.7109375" customWidth="1"/>
    <col min="8915" max="8915" width="5.7109375" customWidth="1"/>
    <col min="8916" max="8916" width="19.7109375" customWidth="1"/>
    <col min="8917" max="8917" width="6" customWidth="1"/>
    <col min="9161" max="9161" width="0.28515625" customWidth="1"/>
    <col min="9162" max="9162" width="5.7109375" customWidth="1"/>
    <col min="9163" max="9163" width="20.5703125" customWidth="1"/>
    <col min="9164" max="9164" width="7.7109375" customWidth="1"/>
    <col min="9165" max="9165" width="5.7109375" customWidth="1"/>
    <col min="9166" max="9166" width="25" customWidth="1"/>
    <col min="9167" max="9167" width="7.7109375" customWidth="1"/>
    <col min="9168" max="9168" width="5.85546875" customWidth="1"/>
    <col min="9169" max="9169" width="24.140625" customWidth="1"/>
    <col min="9170" max="9170" width="7.7109375" customWidth="1"/>
    <col min="9171" max="9171" width="5.7109375" customWidth="1"/>
    <col min="9172" max="9172" width="19.7109375" customWidth="1"/>
    <col min="9173" max="9173" width="6" customWidth="1"/>
    <col min="9417" max="9417" width="0.28515625" customWidth="1"/>
    <col min="9418" max="9418" width="5.7109375" customWidth="1"/>
    <col min="9419" max="9419" width="20.5703125" customWidth="1"/>
    <col min="9420" max="9420" width="7.7109375" customWidth="1"/>
    <col min="9421" max="9421" width="5.7109375" customWidth="1"/>
    <col min="9422" max="9422" width="25" customWidth="1"/>
    <col min="9423" max="9423" width="7.7109375" customWidth="1"/>
    <col min="9424" max="9424" width="5.85546875" customWidth="1"/>
    <col min="9425" max="9425" width="24.140625" customWidth="1"/>
    <col min="9426" max="9426" width="7.7109375" customWidth="1"/>
    <col min="9427" max="9427" width="5.7109375" customWidth="1"/>
    <col min="9428" max="9428" width="19.7109375" customWidth="1"/>
    <col min="9429" max="9429" width="6" customWidth="1"/>
    <col min="9673" max="9673" width="0.28515625" customWidth="1"/>
    <col min="9674" max="9674" width="5.7109375" customWidth="1"/>
    <col min="9675" max="9675" width="20.5703125" customWidth="1"/>
    <col min="9676" max="9676" width="7.7109375" customWidth="1"/>
    <col min="9677" max="9677" width="5.7109375" customWidth="1"/>
    <col min="9678" max="9678" width="25" customWidth="1"/>
    <col min="9679" max="9679" width="7.7109375" customWidth="1"/>
    <col min="9680" max="9680" width="5.85546875" customWidth="1"/>
    <col min="9681" max="9681" width="24.140625" customWidth="1"/>
    <col min="9682" max="9682" width="7.7109375" customWidth="1"/>
    <col min="9683" max="9683" width="5.7109375" customWidth="1"/>
    <col min="9684" max="9684" width="19.7109375" customWidth="1"/>
    <col min="9685" max="9685" width="6" customWidth="1"/>
    <col min="9929" max="9929" width="0.28515625" customWidth="1"/>
    <col min="9930" max="9930" width="5.7109375" customWidth="1"/>
    <col min="9931" max="9931" width="20.5703125" customWidth="1"/>
    <col min="9932" max="9932" width="7.7109375" customWidth="1"/>
    <col min="9933" max="9933" width="5.7109375" customWidth="1"/>
    <col min="9934" max="9934" width="25" customWidth="1"/>
    <col min="9935" max="9935" width="7.7109375" customWidth="1"/>
    <col min="9936" max="9936" width="5.85546875" customWidth="1"/>
    <col min="9937" max="9937" width="24.140625" customWidth="1"/>
    <col min="9938" max="9938" width="7.7109375" customWidth="1"/>
    <col min="9939" max="9939" width="5.7109375" customWidth="1"/>
    <col min="9940" max="9940" width="19.7109375" customWidth="1"/>
    <col min="9941" max="9941" width="6" customWidth="1"/>
    <col min="10185" max="10185" width="0.28515625" customWidth="1"/>
    <col min="10186" max="10186" width="5.7109375" customWidth="1"/>
    <col min="10187" max="10187" width="20.5703125" customWidth="1"/>
    <col min="10188" max="10188" width="7.7109375" customWidth="1"/>
    <col min="10189" max="10189" width="5.7109375" customWidth="1"/>
    <col min="10190" max="10190" width="25" customWidth="1"/>
    <col min="10191" max="10191" width="7.7109375" customWidth="1"/>
    <col min="10192" max="10192" width="5.85546875" customWidth="1"/>
    <col min="10193" max="10193" width="24.140625" customWidth="1"/>
    <col min="10194" max="10194" width="7.7109375" customWidth="1"/>
    <col min="10195" max="10195" width="5.7109375" customWidth="1"/>
    <col min="10196" max="10196" width="19.7109375" customWidth="1"/>
    <col min="10197" max="10197" width="6" customWidth="1"/>
    <col min="10441" max="10441" width="0.28515625" customWidth="1"/>
    <col min="10442" max="10442" width="5.7109375" customWidth="1"/>
    <col min="10443" max="10443" width="20.5703125" customWidth="1"/>
    <col min="10444" max="10444" width="7.7109375" customWidth="1"/>
    <col min="10445" max="10445" width="5.7109375" customWidth="1"/>
    <col min="10446" max="10446" width="25" customWidth="1"/>
    <col min="10447" max="10447" width="7.7109375" customWidth="1"/>
    <col min="10448" max="10448" width="5.85546875" customWidth="1"/>
    <col min="10449" max="10449" width="24.140625" customWidth="1"/>
    <col min="10450" max="10450" width="7.7109375" customWidth="1"/>
    <col min="10451" max="10451" width="5.7109375" customWidth="1"/>
    <col min="10452" max="10452" width="19.7109375" customWidth="1"/>
    <col min="10453" max="10453" width="6" customWidth="1"/>
    <col min="10697" max="10697" width="0.28515625" customWidth="1"/>
    <col min="10698" max="10698" width="5.7109375" customWidth="1"/>
    <col min="10699" max="10699" width="20.5703125" customWidth="1"/>
    <col min="10700" max="10700" width="7.7109375" customWidth="1"/>
    <col min="10701" max="10701" width="5.7109375" customWidth="1"/>
    <col min="10702" max="10702" width="25" customWidth="1"/>
    <col min="10703" max="10703" width="7.7109375" customWidth="1"/>
    <col min="10704" max="10704" width="5.85546875" customWidth="1"/>
    <col min="10705" max="10705" width="24.140625" customWidth="1"/>
    <col min="10706" max="10706" width="7.7109375" customWidth="1"/>
    <col min="10707" max="10707" width="5.7109375" customWidth="1"/>
    <col min="10708" max="10708" width="19.7109375" customWidth="1"/>
    <col min="10709" max="10709" width="6" customWidth="1"/>
    <col min="10953" max="10953" width="0.28515625" customWidth="1"/>
    <col min="10954" max="10954" width="5.7109375" customWidth="1"/>
    <col min="10955" max="10955" width="20.5703125" customWidth="1"/>
    <col min="10956" max="10956" width="7.7109375" customWidth="1"/>
    <col min="10957" max="10957" width="5.7109375" customWidth="1"/>
    <col min="10958" max="10958" width="25" customWidth="1"/>
    <col min="10959" max="10959" width="7.7109375" customWidth="1"/>
    <col min="10960" max="10960" width="5.85546875" customWidth="1"/>
    <col min="10961" max="10961" width="24.140625" customWidth="1"/>
    <col min="10962" max="10962" width="7.7109375" customWidth="1"/>
    <col min="10963" max="10963" width="5.7109375" customWidth="1"/>
    <col min="10964" max="10964" width="19.7109375" customWidth="1"/>
    <col min="10965" max="10965" width="6" customWidth="1"/>
    <col min="11209" max="11209" width="0.28515625" customWidth="1"/>
    <col min="11210" max="11210" width="5.7109375" customWidth="1"/>
    <col min="11211" max="11211" width="20.5703125" customWidth="1"/>
    <col min="11212" max="11212" width="7.7109375" customWidth="1"/>
    <col min="11213" max="11213" width="5.7109375" customWidth="1"/>
    <col min="11214" max="11214" width="25" customWidth="1"/>
    <col min="11215" max="11215" width="7.7109375" customWidth="1"/>
    <col min="11216" max="11216" width="5.85546875" customWidth="1"/>
    <col min="11217" max="11217" width="24.140625" customWidth="1"/>
    <col min="11218" max="11218" width="7.7109375" customWidth="1"/>
    <col min="11219" max="11219" width="5.7109375" customWidth="1"/>
    <col min="11220" max="11220" width="19.7109375" customWidth="1"/>
    <col min="11221" max="11221" width="6" customWidth="1"/>
    <col min="11465" max="11465" width="0.28515625" customWidth="1"/>
    <col min="11466" max="11466" width="5.7109375" customWidth="1"/>
    <col min="11467" max="11467" width="20.5703125" customWidth="1"/>
    <col min="11468" max="11468" width="7.7109375" customWidth="1"/>
    <col min="11469" max="11469" width="5.7109375" customWidth="1"/>
    <col min="11470" max="11470" width="25" customWidth="1"/>
    <col min="11471" max="11471" width="7.7109375" customWidth="1"/>
    <col min="11472" max="11472" width="5.85546875" customWidth="1"/>
    <col min="11473" max="11473" width="24.140625" customWidth="1"/>
    <col min="11474" max="11474" width="7.7109375" customWidth="1"/>
    <col min="11475" max="11475" width="5.7109375" customWidth="1"/>
    <col min="11476" max="11476" width="19.7109375" customWidth="1"/>
    <col min="11477" max="11477" width="6" customWidth="1"/>
    <col min="11721" max="11721" width="0.28515625" customWidth="1"/>
    <col min="11722" max="11722" width="5.7109375" customWidth="1"/>
    <col min="11723" max="11723" width="20.5703125" customWidth="1"/>
    <col min="11724" max="11724" width="7.7109375" customWidth="1"/>
    <col min="11725" max="11725" width="5.7109375" customWidth="1"/>
    <col min="11726" max="11726" width="25" customWidth="1"/>
    <col min="11727" max="11727" width="7.7109375" customWidth="1"/>
    <col min="11728" max="11728" width="5.85546875" customWidth="1"/>
    <col min="11729" max="11729" width="24.140625" customWidth="1"/>
    <col min="11730" max="11730" width="7.7109375" customWidth="1"/>
    <col min="11731" max="11731" width="5.7109375" customWidth="1"/>
    <col min="11732" max="11732" width="19.7109375" customWidth="1"/>
    <col min="11733" max="11733" width="6" customWidth="1"/>
    <col min="11977" max="11977" width="0.28515625" customWidth="1"/>
    <col min="11978" max="11978" width="5.7109375" customWidth="1"/>
    <col min="11979" max="11979" width="20.5703125" customWidth="1"/>
    <col min="11980" max="11980" width="7.7109375" customWidth="1"/>
    <col min="11981" max="11981" width="5.7109375" customWidth="1"/>
    <col min="11982" max="11982" width="25" customWidth="1"/>
    <col min="11983" max="11983" width="7.7109375" customWidth="1"/>
    <col min="11984" max="11984" width="5.85546875" customWidth="1"/>
    <col min="11985" max="11985" width="24.140625" customWidth="1"/>
    <col min="11986" max="11986" width="7.7109375" customWidth="1"/>
    <col min="11987" max="11987" width="5.7109375" customWidth="1"/>
    <col min="11988" max="11988" width="19.7109375" customWidth="1"/>
    <col min="11989" max="11989" width="6" customWidth="1"/>
    <col min="12233" max="12233" width="0.28515625" customWidth="1"/>
    <col min="12234" max="12234" width="5.7109375" customWidth="1"/>
    <col min="12235" max="12235" width="20.5703125" customWidth="1"/>
    <col min="12236" max="12236" width="7.7109375" customWidth="1"/>
    <col min="12237" max="12237" width="5.7109375" customWidth="1"/>
    <col min="12238" max="12238" width="25" customWidth="1"/>
    <col min="12239" max="12239" width="7.7109375" customWidth="1"/>
    <col min="12240" max="12240" width="5.85546875" customWidth="1"/>
    <col min="12241" max="12241" width="24.140625" customWidth="1"/>
    <col min="12242" max="12242" width="7.7109375" customWidth="1"/>
    <col min="12243" max="12243" width="5.7109375" customWidth="1"/>
    <col min="12244" max="12244" width="19.7109375" customWidth="1"/>
    <col min="12245" max="12245" width="6" customWidth="1"/>
    <col min="12489" max="12489" width="0.28515625" customWidth="1"/>
    <col min="12490" max="12490" width="5.7109375" customWidth="1"/>
    <col min="12491" max="12491" width="20.5703125" customWidth="1"/>
    <col min="12492" max="12492" width="7.7109375" customWidth="1"/>
    <col min="12493" max="12493" width="5.7109375" customWidth="1"/>
    <col min="12494" max="12494" width="25" customWidth="1"/>
    <col min="12495" max="12495" width="7.7109375" customWidth="1"/>
    <col min="12496" max="12496" width="5.85546875" customWidth="1"/>
    <col min="12497" max="12497" width="24.140625" customWidth="1"/>
    <col min="12498" max="12498" width="7.7109375" customWidth="1"/>
    <col min="12499" max="12499" width="5.7109375" customWidth="1"/>
    <col min="12500" max="12500" width="19.7109375" customWidth="1"/>
    <col min="12501" max="12501" width="6" customWidth="1"/>
    <col min="12745" max="12745" width="0.28515625" customWidth="1"/>
    <col min="12746" max="12746" width="5.7109375" customWidth="1"/>
    <col min="12747" max="12747" width="20.5703125" customWidth="1"/>
    <col min="12748" max="12748" width="7.7109375" customWidth="1"/>
    <col min="12749" max="12749" width="5.7109375" customWidth="1"/>
    <col min="12750" max="12750" width="25" customWidth="1"/>
    <col min="12751" max="12751" width="7.7109375" customWidth="1"/>
    <col min="12752" max="12752" width="5.85546875" customWidth="1"/>
    <col min="12753" max="12753" width="24.140625" customWidth="1"/>
    <col min="12754" max="12754" width="7.7109375" customWidth="1"/>
    <col min="12755" max="12755" width="5.7109375" customWidth="1"/>
    <col min="12756" max="12756" width="19.7109375" customWidth="1"/>
    <col min="12757" max="12757" width="6" customWidth="1"/>
    <col min="13001" max="13001" width="0.28515625" customWidth="1"/>
    <col min="13002" max="13002" width="5.7109375" customWidth="1"/>
    <col min="13003" max="13003" width="20.5703125" customWidth="1"/>
    <col min="13004" max="13004" width="7.7109375" customWidth="1"/>
    <col min="13005" max="13005" width="5.7109375" customWidth="1"/>
    <col min="13006" max="13006" width="25" customWidth="1"/>
    <col min="13007" max="13007" width="7.7109375" customWidth="1"/>
    <col min="13008" max="13008" width="5.85546875" customWidth="1"/>
    <col min="13009" max="13009" width="24.140625" customWidth="1"/>
    <col min="13010" max="13010" width="7.7109375" customWidth="1"/>
    <col min="13011" max="13011" width="5.7109375" customWidth="1"/>
    <col min="13012" max="13012" width="19.7109375" customWidth="1"/>
    <col min="13013" max="13013" width="6" customWidth="1"/>
    <col min="13257" max="13257" width="0.28515625" customWidth="1"/>
    <col min="13258" max="13258" width="5.7109375" customWidth="1"/>
    <col min="13259" max="13259" width="20.5703125" customWidth="1"/>
    <col min="13260" max="13260" width="7.7109375" customWidth="1"/>
    <col min="13261" max="13261" width="5.7109375" customWidth="1"/>
    <col min="13262" max="13262" width="25" customWidth="1"/>
    <col min="13263" max="13263" width="7.7109375" customWidth="1"/>
    <col min="13264" max="13264" width="5.85546875" customWidth="1"/>
    <col min="13265" max="13265" width="24.140625" customWidth="1"/>
    <col min="13266" max="13266" width="7.7109375" customWidth="1"/>
    <col min="13267" max="13267" width="5.7109375" customWidth="1"/>
    <col min="13268" max="13268" width="19.7109375" customWidth="1"/>
    <col min="13269" max="13269" width="6" customWidth="1"/>
    <col min="13513" max="13513" width="0.28515625" customWidth="1"/>
    <col min="13514" max="13514" width="5.7109375" customWidth="1"/>
    <col min="13515" max="13515" width="20.5703125" customWidth="1"/>
    <col min="13516" max="13516" width="7.7109375" customWidth="1"/>
    <col min="13517" max="13517" width="5.7109375" customWidth="1"/>
    <col min="13518" max="13518" width="25" customWidth="1"/>
    <col min="13519" max="13519" width="7.7109375" customWidth="1"/>
    <col min="13520" max="13520" width="5.85546875" customWidth="1"/>
    <col min="13521" max="13521" width="24.140625" customWidth="1"/>
    <col min="13522" max="13522" width="7.7109375" customWidth="1"/>
    <col min="13523" max="13523" width="5.7109375" customWidth="1"/>
    <col min="13524" max="13524" width="19.7109375" customWidth="1"/>
    <col min="13525" max="13525" width="6" customWidth="1"/>
    <col min="13769" max="13769" width="0.28515625" customWidth="1"/>
    <col min="13770" max="13770" width="5.7109375" customWidth="1"/>
    <col min="13771" max="13771" width="20.5703125" customWidth="1"/>
    <col min="13772" max="13772" width="7.7109375" customWidth="1"/>
    <col min="13773" max="13773" width="5.7109375" customWidth="1"/>
    <col min="13774" max="13774" width="25" customWidth="1"/>
    <col min="13775" max="13775" width="7.7109375" customWidth="1"/>
    <col min="13776" max="13776" width="5.85546875" customWidth="1"/>
    <col min="13777" max="13777" width="24.140625" customWidth="1"/>
    <col min="13778" max="13778" width="7.7109375" customWidth="1"/>
    <col min="13779" max="13779" width="5.7109375" customWidth="1"/>
    <col min="13780" max="13780" width="19.7109375" customWidth="1"/>
    <col min="13781" max="13781" width="6" customWidth="1"/>
    <col min="14025" max="14025" width="0.28515625" customWidth="1"/>
    <col min="14026" max="14026" width="5.7109375" customWidth="1"/>
    <col min="14027" max="14027" width="20.5703125" customWidth="1"/>
    <col min="14028" max="14028" width="7.7109375" customWidth="1"/>
    <col min="14029" max="14029" width="5.7109375" customWidth="1"/>
    <col min="14030" max="14030" width="25" customWidth="1"/>
    <col min="14031" max="14031" width="7.7109375" customWidth="1"/>
    <col min="14032" max="14032" width="5.85546875" customWidth="1"/>
    <col min="14033" max="14033" width="24.140625" customWidth="1"/>
    <col min="14034" max="14034" width="7.7109375" customWidth="1"/>
    <col min="14035" max="14035" width="5.7109375" customWidth="1"/>
    <col min="14036" max="14036" width="19.7109375" customWidth="1"/>
    <col min="14037" max="14037" width="6" customWidth="1"/>
    <col min="14281" max="14281" width="0.28515625" customWidth="1"/>
    <col min="14282" max="14282" width="5.7109375" customWidth="1"/>
    <col min="14283" max="14283" width="20.5703125" customWidth="1"/>
    <col min="14284" max="14284" width="7.7109375" customWidth="1"/>
    <col min="14285" max="14285" width="5.7109375" customWidth="1"/>
    <col min="14286" max="14286" width="25" customWidth="1"/>
    <col min="14287" max="14287" width="7.7109375" customWidth="1"/>
    <col min="14288" max="14288" width="5.85546875" customWidth="1"/>
    <col min="14289" max="14289" width="24.140625" customWidth="1"/>
    <col min="14290" max="14290" width="7.7109375" customWidth="1"/>
    <col min="14291" max="14291" width="5.7109375" customWidth="1"/>
    <col min="14292" max="14292" width="19.7109375" customWidth="1"/>
    <col min="14293" max="14293" width="6" customWidth="1"/>
    <col min="14537" max="14537" width="0.28515625" customWidth="1"/>
    <col min="14538" max="14538" width="5.7109375" customWidth="1"/>
    <col min="14539" max="14539" width="20.5703125" customWidth="1"/>
    <col min="14540" max="14540" width="7.7109375" customWidth="1"/>
    <col min="14541" max="14541" width="5.7109375" customWidth="1"/>
    <col min="14542" max="14542" width="25" customWidth="1"/>
    <col min="14543" max="14543" width="7.7109375" customWidth="1"/>
    <col min="14544" max="14544" width="5.85546875" customWidth="1"/>
    <col min="14545" max="14545" width="24.140625" customWidth="1"/>
    <col min="14546" max="14546" width="7.7109375" customWidth="1"/>
    <col min="14547" max="14547" width="5.7109375" customWidth="1"/>
    <col min="14548" max="14548" width="19.7109375" customWidth="1"/>
    <col min="14549" max="14549" width="6" customWidth="1"/>
    <col min="14793" max="14793" width="0.28515625" customWidth="1"/>
    <col min="14794" max="14794" width="5.7109375" customWidth="1"/>
    <col min="14795" max="14795" width="20.5703125" customWidth="1"/>
    <col min="14796" max="14796" width="7.7109375" customWidth="1"/>
    <col min="14797" max="14797" width="5.7109375" customWidth="1"/>
    <col min="14798" max="14798" width="25" customWidth="1"/>
    <col min="14799" max="14799" width="7.7109375" customWidth="1"/>
    <col min="14800" max="14800" width="5.85546875" customWidth="1"/>
    <col min="14801" max="14801" width="24.140625" customWidth="1"/>
    <col min="14802" max="14802" width="7.7109375" customWidth="1"/>
    <col min="14803" max="14803" width="5.7109375" customWidth="1"/>
    <col min="14804" max="14804" width="19.7109375" customWidth="1"/>
    <col min="14805" max="14805" width="6" customWidth="1"/>
    <col min="15049" max="15049" width="0.28515625" customWidth="1"/>
    <col min="15050" max="15050" width="5.7109375" customWidth="1"/>
    <col min="15051" max="15051" width="20.5703125" customWidth="1"/>
    <col min="15052" max="15052" width="7.7109375" customWidth="1"/>
    <col min="15053" max="15053" width="5.7109375" customWidth="1"/>
    <col min="15054" max="15054" width="25" customWidth="1"/>
    <col min="15055" max="15055" width="7.7109375" customWidth="1"/>
    <col min="15056" max="15056" width="5.85546875" customWidth="1"/>
    <col min="15057" max="15057" width="24.140625" customWidth="1"/>
    <col min="15058" max="15058" width="7.7109375" customWidth="1"/>
    <col min="15059" max="15059" width="5.7109375" customWidth="1"/>
    <col min="15060" max="15060" width="19.7109375" customWidth="1"/>
    <col min="15061" max="15061" width="6" customWidth="1"/>
    <col min="15305" max="15305" width="0.28515625" customWidth="1"/>
    <col min="15306" max="15306" width="5.7109375" customWidth="1"/>
    <col min="15307" max="15307" width="20.5703125" customWidth="1"/>
    <col min="15308" max="15308" width="7.7109375" customWidth="1"/>
    <col min="15309" max="15309" width="5.7109375" customWidth="1"/>
    <col min="15310" max="15310" width="25" customWidth="1"/>
    <col min="15311" max="15311" width="7.7109375" customWidth="1"/>
    <col min="15312" max="15312" width="5.85546875" customWidth="1"/>
    <col min="15313" max="15313" width="24.140625" customWidth="1"/>
    <col min="15314" max="15314" width="7.7109375" customWidth="1"/>
    <col min="15315" max="15315" width="5.7109375" customWidth="1"/>
    <col min="15316" max="15316" width="19.7109375" customWidth="1"/>
    <col min="15317" max="15317" width="6" customWidth="1"/>
    <col min="15561" max="15561" width="0.28515625" customWidth="1"/>
    <col min="15562" max="15562" width="5.7109375" customWidth="1"/>
    <col min="15563" max="15563" width="20.5703125" customWidth="1"/>
    <col min="15564" max="15564" width="7.7109375" customWidth="1"/>
    <col min="15565" max="15565" width="5.7109375" customWidth="1"/>
    <col min="15566" max="15566" width="25" customWidth="1"/>
    <col min="15567" max="15567" width="7.7109375" customWidth="1"/>
    <col min="15568" max="15568" width="5.85546875" customWidth="1"/>
    <col min="15569" max="15569" width="24.140625" customWidth="1"/>
    <col min="15570" max="15570" width="7.7109375" customWidth="1"/>
    <col min="15571" max="15571" width="5.7109375" customWidth="1"/>
    <col min="15572" max="15572" width="19.7109375" customWidth="1"/>
    <col min="15573" max="15573" width="6" customWidth="1"/>
    <col min="15817" max="15817" width="0.28515625" customWidth="1"/>
    <col min="15818" max="15818" width="5.7109375" customWidth="1"/>
    <col min="15819" max="15819" width="20.5703125" customWidth="1"/>
    <col min="15820" max="15820" width="7.7109375" customWidth="1"/>
    <col min="15821" max="15821" width="5.7109375" customWidth="1"/>
    <col min="15822" max="15822" width="25" customWidth="1"/>
    <col min="15823" max="15823" width="7.7109375" customWidth="1"/>
    <col min="15824" max="15824" width="5.85546875" customWidth="1"/>
    <col min="15825" max="15825" width="24.140625" customWidth="1"/>
    <col min="15826" max="15826" width="7.7109375" customWidth="1"/>
    <col min="15827" max="15827" width="5.7109375" customWidth="1"/>
    <col min="15828" max="15828" width="19.7109375" customWidth="1"/>
    <col min="15829" max="15829" width="6" customWidth="1"/>
    <col min="16073" max="16073" width="0.28515625" customWidth="1"/>
    <col min="16074" max="16074" width="5.7109375" customWidth="1"/>
    <col min="16075" max="16075" width="20.5703125" customWidth="1"/>
    <col min="16076" max="16076" width="7.7109375" customWidth="1"/>
    <col min="16077" max="16077" width="5.7109375" customWidth="1"/>
    <col min="16078" max="16078" width="25" customWidth="1"/>
    <col min="16079" max="16079" width="7.7109375" customWidth="1"/>
    <col min="16080" max="16080" width="5.85546875" customWidth="1"/>
    <col min="16081" max="16081" width="24.140625" customWidth="1"/>
    <col min="16082" max="16082" width="7.7109375" customWidth="1"/>
    <col min="16083" max="16083" width="5.7109375" customWidth="1"/>
    <col min="16084" max="16084" width="19.7109375" customWidth="1"/>
    <col min="16085" max="16085" width="6" customWidth="1"/>
  </cols>
  <sheetData>
    <row r="1" spans="1:15" ht="15.75" thickBot="1" x14ac:dyDescent="0.3"/>
    <row r="2" spans="1:15" ht="18" x14ac:dyDescent="0.25">
      <c r="A2" s="59"/>
      <c r="B2" s="228" t="s">
        <v>248</v>
      </c>
      <c r="C2" s="229"/>
      <c r="D2" s="229"/>
      <c r="E2" s="229"/>
      <c r="F2" s="229"/>
      <c r="G2" s="229"/>
      <c r="H2" s="229"/>
      <c r="I2" s="230"/>
      <c r="J2" s="243" t="s">
        <v>356</v>
      </c>
      <c r="K2" s="243"/>
      <c r="L2" s="243"/>
      <c r="M2" s="243"/>
      <c r="N2" s="82"/>
      <c r="O2" s="22"/>
    </row>
    <row r="3" spans="1:15" s="14" customFormat="1" ht="16.5" x14ac:dyDescent="0.25">
      <c r="A3" s="60"/>
      <c r="B3" s="238" t="s">
        <v>220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/>
      <c r="O3" s="41"/>
    </row>
    <row r="4" spans="1:15" s="17" customFormat="1" ht="16.5" thickBot="1" x14ac:dyDescent="0.3">
      <c r="A4" s="61"/>
      <c r="B4" s="23"/>
      <c r="C4" s="63" t="s">
        <v>244</v>
      </c>
      <c r="D4" s="63"/>
      <c r="E4" s="42"/>
      <c r="F4" s="63" t="s">
        <v>245</v>
      </c>
      <c r="G4" s="63"/>
      <c r="H4" s="42"/>
      <c r="I4" s="63" t="s">
        <v>246</v>
      </c>
      <c r="J4" s="63"/>
      <c r="K4" s="42"/>
      <c r="L4" s="63" t="s">
        <v>247</v>
      </c>
      <c r="M4" s="63"/>
      <c r="N4" s="85"/>
      <c r="O4" s="43"/>
    </row>
    <row r="5" spans="1:15" ht="15.75" thickBot="1" x14ac:dyDescent="0.3">
      <c r="A5" s="62"/>
      <c r="B5" s="71"/>
      <c r="C5" s="72" t="s">
        <v>349</v>
      </c>
      <c r="D5" s="73"/>
      <c r="E5" s="74"/>
      <c r="F5" s="72" t="s">
        <v>349</v>
      </c>
      <c r="G5" s="73"/>
      <c r="H5" s="74"/>
      <c r="I5" s="72" t="s">
        <v>349</v>
      </c>
      <c r="J5" s="73"/>
      <c r="K5" s="74"/>
      <c r="L5" s="72" t="s">
        <v>349</v>
      </c>
      <c r="M5" s="72"/>
      <c r="N5" s="75"/>
    </row>
    <row r="6" spans="1:15" x14ac:dyDescent="0.25">
      <c r="A6" s="62"/>
      <c r="B6" s="46">
        <v>1</v>
      </c>
      <c r="C6" s="101" t="s">
        <v>261</v>
      </c>
      <c r="D6" s="48" t="s">
        <v>135</v>
      </c>
      <c r="E6" s="49">
        <v>1</v>
      </c>
      <c r="F6" s="47" t="s">
        <v>23</v>
      </c>
      <c r="G6" s="48" t="s">
        <v>22</v>
      </c>
      <c r="H6" s="49">
        <v>1</v>
      </c>
      <c r="I6" s="47" t="s">
        <v>152</v>
      </c>
      <c r="J6" s="48" t="s">
        <v>153</v>
      </c>
      <c r="K6" s="49">
        <v>1</v>
      </c>
      <c r="L6" s="47" t="s">
        <v>125</v>
      </c>
      <c r="M6" s="48" t="s">
        <v>121</v>
      </c>
      <c r="N6" s="92"/>
    </row>
    <row r="7" spans="1:15" x14ac:dyDescent="0.25">
      <c r="A7" s="62"/>
      <c r="B7" s="46">
        <v>2</v>
      </c>
      <c r="C7" s="101" t="s">
        <v>258</v>
      </c>
      <c r="D7" s="48" t="s">
        <v>135</v>
      </c>
      <c r="E7" s="49">
        <v>2</v>
      </c>
      <c r="F7" s="47" t="s">
        <v>25</v>
      </c>
      <c r="G7" s="48" t="s">
        <v>22</v>
      </c>
      <c r="H7" s="49">
        <v>2</v>
      </c>
      <c r="I7" s="47" t="s">
        <v>161</v>
      </c>
      <c r="J7" s="48" t="s">
        <v>153</v>
      </c>
      <c r="K7" s="49">
        <v>2</v>
      </c>
      <c r="L7" s="47" t="s">
        <v>5</v>
      </c>
      <c r="M7" s="48" t="s">
        <v>4</v>
      </c>
      <c r="N7" s="92"/>
    </row>
    <row r="8" spans="1:15" x14ac:dyDescent="0.25">
      <c r="A8" s="62"/>
      <c r="B8" s="46">
        <v>3</v>
      </c>
      <c r="C8" s="101" t="s">
        <v>148</v>
      </c>
      <c r="D8" s="48" t="s">
        <v>135</v>
      </c>
      <c r="E8" s="49">
        <v>3</v>
      </c>
      <c r="F8" s="47" t="s">
        <v>37</v>
      </c>
      <c r="G8" s="48" t="s">
        <v>22</v>
      </c>
      <c r="H8" s="49">
        <v>3</v>
      </c>
      <c r="I8" s="47" t="s">
        <v>167</v>
      </c>
      <c r="J8" s="48" t="s">
        <v>153</v>
      </c>
      <c r="K8" s="49">
        <v>3</v>
      </c>
      <c r="L8" s="47" t="s">
        <v>9</v>
      </c>
      <c r="M8" s="48" t="s">
        <v>4</v>
      </c>
      <c r="N8" s="92"/>
    </row>
    <row r="9" spans="1:15" x14ac:dyDescent="0.25">
      <c r="A9" s="62"/>
      <c r="B9" s="46">
        <v>4</v>
      </c>
      <c r="C9" s="101" t="s">
        <v>149</v>
      </c>
      <c r="D9" s="48" t="s">
        <v>135</v>
      </c>
      <c r="E9" s="49">
        <v>4</v>
      </c>
      <c r="F9" s="47" t="s">
        <v>39</v>
      </c>
      <c r="G9" s="48" t="s">
        <v>22</v>
      </c>
      <c r="H9" s="49">
        <v>4</v>
      </c>
      <c r="I9" s="47" t="s">
        <v>171</v>
      </c>
      <c r="J9" s="48" t="s">
        <v>153</v>
      </c>
      <c r="K9" s="49">
        <v>4</v>
      </c>
      <c r="L9" s="47" t="s">
        <v>10</v>
      </c>
      <c r="M9" s="48" t="s">
        <v>4</v>
      </c>
      <c r="N9" s="92"/>
    </row>
    <row r="10" spans="1:15" x14ac:dyDescent="0.25">
      <c r="A10" s="62"/>
      <c r="B10" s="46">
        <v>5</v>
      </c>
      <c r="C10" s="101" t="s">
        <v>151</v>
      </c>
      <c r="D10" s="48" t="s">
        <v>135</v>
      </c>
      <c r="E10" s="49">
        <v>5</v>
      </c>
      <c r="F10" s="47" t="s">
        <v>54</v>
      </c>
      <c r="G10" s="48" t="s">
        <v>47</v>
      </c>
      <c r="H10" s="49">
        <v>5</v>
      </c>
      <c r="I10" s="47" t="s">
        <v>172</v>
      </c>
      <c r="J10" s="48" t="s">
        <v>153</v>
      </c>
      <c r="K10" s="49">
        <v>5</v>
      </c>
      <c r="L10" s="47" t="s">
        <v>11</v>
      </c>
      <c r="M10" s="48" t="s">
        <v>4</v>
      </c>
      <c r="N10" s="92"/>
    </row>
    <row r="11" spans="1:15" ht="15.75" thickBot="1" x14ac:dyDescent="0.3">
      <c r="A11" s="62"/>
      <c r="B11" s="46">
        <v>6</v>
      </c>
      <c r="C11" s="101" t="s">
        <v>260</v>
      </c>
      <c r="D11" s="48" t="s">
        <v>135</v>
      </c>
      <c r="E11" s="49">
        <v>6</v>
      </c>
      <c r="F11" s="47" t="s">
        <v>61</v>
      </c>
      <c r="G11" s="48" t="s">
        <v>47</v>
      </c>
      <c r="H11" s="49">
        <v>6</v>
      </c>
      <c r="I11" s="47" t="s">
        <v>174</v>
      </c>
      <c r="J11" s="48" t="s">
        <v>153</v>
      </c>
      <c r="K11" s="49">
        <v>6</v>
      </c>
      <c r="L11" s="47" t="s">
        <v>13</v>
      </c>
      <c r="M11" s="48" t="s">
        <v>4</v>
      </c>
      <c r="N11" s="92"/>
    </row>
    <row r="12" spans="1:15" ht="15.75" thickBot="1" x14ac:dyDescent="0.3">
      <c r="A12" s="65"/>
      <c r="B12" s="66"/>
      <c r="C12" s="67" t="s">
        <v>350</v>
      </c>
      <c r="D12" s="68"/>
      <c r="E12" s="69"/>
      <c r="F12" s="67" t="s">
        <v>350</v>
      </c>
      <c r="G12" s="68"/>
      <c r="H12" s="69"/>
      <c r="I12" s="67" t="s">
        <v>350</v>
      </c>
      <c r="J12" s="68"/>
      <c r="K12" s="69"/>
      <c r="L12" s="67" t="s">
        <v>350</v>
      </c>
      <c r="M12" s="67"/>
      <c r="N12" s="70"/>
    </row>
    <row r="13" spans="1:15" x14ac:dyDescent="0.25">
      <c r="A13" s="62"/>
      <c r="B13" s="46">
        <v>1</v>
      </c>
      <c r="C13" s="47" t="s">
        <v>104</v>
      </c>
      <c r="D13" s="48" t="s">
        <v>96</v>
      </c>
      <c r="E13" s="49">
        <v>1</v>
      </c>
      <c r="F13" s="101" t="s">
        <v>262</v>
      </c>
      <c r="G13" s="48" t="s">
        <v>135</v>
      </c>
      <c r="H13" s="49">
        <v>1</v>
      </c>
      <c r="I13" s="47" t="s">
        <v>154</v>
      </c>
      <c r="J13" s="48" t="s">
        <v>153</v>
      </c>
      <c r="K13" s="49">
        <v>1</v>
      </c>
      <c r="L13" s="47" t="s">
        <v>3</v>
      </c>
      <c r="M13" s="48" t="s">
        <v>4</v>
      </c>
      <c r="N13" s="92"/>
    </row>
    <row r="14" spans="1:15" x14ac:dyDescent="0.25">
      <c r="A14" s="62"/>
      <c r="B14" s="46">
        <v>2</v>
      </c>
      <c r="C14" s="101" t="s">
        <v>136</v>
      </c>
      <c r="D14" s="48" t="s">
        <v>135</v>
      </c>
      <c r="E14" s="49">
        <v>2</v>
      </c>
      <c r="F14" s="101" t="s">
        <v>139</v>
      </c>
      <c r="G14" s="48" t="s">
        <v>135</v>
      </c>
      <c r="H14" s="49">
        <v>2</v>
      </c>
      <c r="I14" s="47" t="s">
        <v>155</v>
      </c>
      <c r="J14" s="48" t="s">
        <v>153</v>
      </c>
      <c r="K14" s="49">
        <v>2</v>
      </c>
      <c r="L14" s="47" t="s">
        <v>6</v>
      </c>
      <c r="M14" s="48" t="s">
        <v>4</v>
      </c>
      <c r="N14" s="92"/>
    </row>
    <row r="15" spans="1:15" x14ac:dyDescent="0.25">
      <c r="A15" s="62"/>
      <c r="B15" s="46">
        <v>3</v>
      </c>
      <c r="C15" s="101" t="s">
        <v>138</v>
      </c>
      <c r="D15" s="48" t="s">
        <v>135</v>
      </c>
      <c r="E15" s="49">
        <v>3</v>
      </c>
      <c r="F15" s="101" t="s">
        <v>140</v>
      </c>
      <c r="G15" s="48" t="s">
        <v>135</v>
      </c>
      <c r="H15" s="49">
        <v>3</v>
      </c>
      <c r="I15" s="47" t="s">
        <v>160</v>
      </c>
      <c r="J15" s="48" t="s">
        <v>153</v>
      </c>
      <c r="K15" s="49">
        <v>3</v>
      </c>
      <c r="L15" s="47" t="s">
        <v>14</v>
      </c>
      <c r="M15" s="48" t="s">
        <v>4</v>
      </c>
      <c r="N15" s="92"/>
    </row>
    <row r="16" spans="1:15" x14ac:dyDescent="0.25">
      <c r="A16" s="62"/>
      <c r="B16" s="46">
        <v>4</v>
      </c>
      <c r="C16" s="101" t="s">
        <v>264</v>
      </c>
      <c r="D16" s="48" t="s">
        <v>135</v>
      </c>
      <c r="E16" s="49">
        <v>4</v>
      </c>
      <c r="F16" s="101" t="s">
        <v>265</v>
      </c>
      <c r="G16" s="48" t="s">
        <v>135</v>
      </c>
      <c r="H16" s="49">
        <v>4</v>
      </c>
      <c r="I16" s="47" t="s">
        <v>162</v>
      </c>
      <c r="J16" s="48" t="s">
        <v>153</v>
      </c>
      <c r="K16" s="49">
        <v>4</v>
      </c>
      <c r="L16" s="47" t="s">
        <v>15</v>
      </c>
      <c r="M16" s="48" t="s">
        <v>4</v>
      </c>
      <c r="N16" s="92"/>
    </row>
    <row r="17" spans="1:14" x14ac:dyDescent="0.25">
      <c r="A17" s="62"/>
      <c r="B17" s="46">
        <v>5</v>
      </c>
      <c r="C17" s="101" t="s">
        <v>142</v>
      </c>
      <c r="D17" s="48" t="s">
        <v>135</v>
      </c>
      <c r="E17" s="49">
        <v>5</v>
      </c>
      <c r="F17" s="101" t="s">
        <v>146</v>
      </c>
      <c r="G17" s="48" t="s">
        <v>135</v>
      </c>
      <c r="H17" s="49">
        <v>5</v>
      </c>
      <c r="I17" s="47" t="s">
        <v>176</v>
      </c>
      <c r="J17" s="48" t="s">
        <v>153</v>
      </c>
      <c r="K17" s="49">
        <v>5</v>
      </c>
      <c r="L17" s="47" t="s">
        <v>188</v>
      </c>
      <c r="M17" s="48" t="s">
        <v>186</v>
      </c>
      <c r="N17" s="92"/>
    </row>
    <row r="18" spans="1:14" x14ac:dyDescent="0.25">
      <c r="A18" s="62"/>
      <c r="B18" s="46">
        <v>6</v>
      </c>
      <c r="C18" s="101" t="s">
        <v>143</v>
      </c>
      <c r="D18" s="48" t="s">
        <v>135</v>
      </c>
      <c r="E18" s="49">
        <v>6</v>
      </c>
      <c r="F18" s="101" t="s">
        <v>147</v>
      </c>
      <c r="G18" s="48" t="s">
        <v>135</v>
      </c>
      <c r="H18" s="49"/>
      <c r="I18" s="47"/>
      <c r="J18" s="48"/>
      <c r="K18" s="49"/>
      <c r="L18" s="57"/>
      <c r="M18" s="57"/>
      <c r="N18" s="93"/>
    </row>
    <row r="19" spans="1:14" x14ac:dyDescent="0.25">
      <c r="A19" s="62"/>
      <c r="B19" s="46">
        <v>7</v>
      </c>
      <c r="C19" s="101" t="s">
        <v>266</v>
      </c>
      <c r="D19" s="48" t="s">
        <v>135</v>
      </c>
      <c r="E19" s="49"/>
      <c r="F19" s="47"/>
      <c r="G19" s="48"/>
      <c r="H19" s="49"/>
      <c r="I19" s="47"/>
      <c r="J19" s="48"/>
      <c r="K19" s="49"/>
      <c r="L19" s="57"/>
      <c r="M19" s="57"/>
      <c r="N19" s="93"/>
    </row>
    <row r="20" spans="1:14" ht="16.5" x14ac:dyDescent="0.25">
      <c r="B20" s="238" t="s">
        <v>225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1"/>
    </row>
    <row r="21" spans="1:14" ht="16.5" thickBot="1" x14ac:dyDescent="0.3">
      <c r="B21" s="23"/>
      <c r="C21" s="63" t="s">
        <v>244</v>
      </c>
      <c r="D21" s="63"/>
      <c r="E21" s="42"/>
      <c r="F21" s="63" t="s">
        <v>245</v>
      </c>
      <c r="G21" s="63"/>
      <c r="H21" s="42"/>
      <c r="I21" s="63" t="s">
        <v>246</v>
      </c>
      <c r="J21" s="63"/>
      <c r="K21" s="42"/>
      <c r="L21" s="63" t="s">
        <v>247</v>
      </c>
      <c r="M21" s="63"/>
      <c r="N21" s="85"/>
    </row>
    <row r="22" spans="1:14" ht="15.75" thickBot="1" x14ac:dyDescent="0.3">
      <c r="B22" s="71"/>
      <c r="C22" s="72" t="s">
        <v>349</v>
      </c>
      <c r="D22" s="73"/>
      <c r="E22" s="74"/>
      <c r="F22" s="72" t="s">
        <v>349</v>
      </c>
      <c r="G22" s="73"/>
      <c r="H22" s="74"/>
      <c r="I22" s="72" t="s">
        <v>349</v>
      </c>
      <c r="J22" s="73"/>
      <c r="K22" s="74"/>
      <c r="L22" s="72" t="s">
        <v>349</v>
      </c>
      <c r="M22" s="72"/>
      <c r="N22" s="75"/>
    </row>
    <row r="23" spans="1:14" x14ac:dyDescent="0.25">
      <c r="B23" s="46">
        <v>1</v>
      </c>
      <c r="C23" s="47" t="s">
        <v>98</v>
      </c>
      <c r="D23" s="48" t="s">
        <v>96</v>
      </c>
      <c r="E23" s="49">
        <v>1</v>
      </c>
      <c r="F23" s="47" t="s">
        <v>49</v>
      </c>
      <c r="G23" s="48" t="s">
        <v>47</v>
      </c>
      <c r="H23" s="49">
        <v>1</v>
      </c>
      <c r="I23" s="47" t="s">
        <v>64</v>
      </c>
      <c r="J23" s="48" t="s">
        <v>63</v>
      </c>
      <c r="K23" s="49">
        <v>1</v>
      </c>
      <c r="L23" s="47" t="s">
        <v>71</v>
      </c>
      <c r="M23" s="48" t="s">
        <v>68</v>
      </c>
      <c r="N23" s="92"/>
    </row>
    <row r="24" spans="1:14" x14ac:dyDescent="0.25">
      <c r="B24" s="46">
        <v>2</v>
      </c>
      <c r="C24" s="47" t="s">
        <v>99</v>
      </c>
      <c r="D24" s="48" t="s">
        <v>96</v>
      </c>
      <c r="E24" s="49">
        <v>2</v>
      </c>
      <c r="F24" s="47" t="s">
        <v>58</v>
      </c>
      <c r="G24" s="48" t="s">
        <v>47</v>
      </c>
      <c r="H24" s="49">
        <v>2</v>
      </c>
      <c r="I24" s="47" t="s">
        <v>65</v>
      </c>
      <c r="J24" s="48" t="s">
        <v>63</v>
      </c>
      <c r="K24" s="49">
        <v>2</v>
      </c>
      <c r="L24" s="47" t="s">
        <v>73</v>
      </c>
      <c r="M24" s="48" t="s">
        <v>68</v>
      </c>
      <c r="N24" s="92"/>
    </row>
    <row r="25" spans="1:14" x14ac:dyDescent="0.25">
      <c r="B25" s="46">
        <v>3</v>
      </c>
      <c r="C25" s="47" t="s">
        <v>102</v>
      </c>
      <c r="D25" s="48" t="s">
        <v>96</v>
      </c>
      <c r="E25" s="49">
        <v>3</v>
      </c>
      <c r="F25" s="47" t="s">
        <v>28</v>
      </c>
      <c r="G25" s="48" t="s">
        <v>22</v>
      </c>
      <c r="H25" s="49">
        <v>3</v>
      </c>
      <c r="I25" s="47" t="s">
        <v>85</v>
      </c>
      <c r="J25" s="48" t="s">
        <v>82</v>
      </c>
      <c r="K25" s="49">
        <v>3</v>
      </c>
      <c r="L25" s="47" t="s">
        <v>122</v>
      </c>
      <c r="M25" s="48" t="s">
        <v>121</v>
      </c>
      <c r="N25" s="92"/>
    </row>
    <row r="26" spans="1:14" x14ac:dyDescent="0.25">
      <c r="B26" s="46">
        <v>4</v>
      </c>
      <c r="C26" s="47" t="s">
        <v>103</v>
      </c>
      <c r="D26" s="48" t="s">
        <v>96</v>
      </c>
      <c r="E26" s="49">
        <v>4</v>
      </c>
      <c r="F26" s="47" t="s">
        <v>29</v>
      </c>
      <c r="G26" s="48" t="s">
        <v>22</v>
      </c>
      <c r="H26" s="49">
        <v>4</v>
      </c>
      <c r="I26" s="47" t="s">
        <v>86</v>
      </c>
      <c r="J26" s="48" t="s">
        <v>82</v>
      </c>
      <c r="K26" s="49">
        <v>4</v>
      </c>
      <c r="L26" s="47" t="s">
        <v>127</v>
      </c>
      <c r="M26" s="48" t="s">
        <v>121</v>
      </c>
      <c r="N26" s="92"/>
    </row>
    <row r="27" spans="1:14" x14ac:dyDescent="0.25">
      <c r="B27" s="46">
        <v>5</v>
      </c>
      <c r="C27" s="47" t="s">
        <v>196</v>
      </c>
      <c r="D27" s="48" t="s">
        <v>193</v>
      </c>
      <c r="E27" s="49">
        <v>5</v>
      </c>
      <c r="F27" s="47" t="s">
        <v>43</v>
      </c>
      <c r="G27" s="48" t="s">
        <v>22</v>
      </c>
      <c r="H27" s="49">
        <v>5</v>
      </c>
      <c r="I27" s="47" t="s">
        <v>185</v>
      </c>
      <c r="J27" s="48" t="s">
        <v>186</v>
      </c>
      <c r="K27" s="49">
        <v>5</v>
      </c>
      <c r="L27" s="47" t="s">
        <v>128</v>
      </c>
      <c r="M27" s="48" t="s">
        <v>121</v>
      </c>
      <c r="N27" s="92"/>
    </row>
    <row r="28" spans="1:14" ht="15.75" thickBot="1" x14ac:dyDescent="0.3">
      <c r="B28" s="46">
        <v>6</v>
      </c>
      <c r="C28" s="47" t="s">
        <v>198</v>
      </c>
      <c r="D28" s="48" t="s">
        <v>193</v>
      </c>
      <c r="E28" s="49">
        <v>6</v>
      </c>
      <c r="F28" s="47" t="s">
        <v>45</v>
      </c>
      <c r="G28" s="48" t="s">
        <v>22</v>
      </c>
      <c r="H28" s="49">
        <v>6</v>
      </c>
      <c r="I28" s="47" t="s">
        <v>187</v>
      </c>
      <c r="J28" s="48" t="s">
        <v>186</v>
      </c>
      <c r="K28" s="49"/>
      <c r="L28" s="55"/>
      <c r="M28" s="55"/>
      <c r="N28" s="92"/>
    </row>
    <row r="29" spans="1:14" ht="15.75" thickBot="1" x14ac:dyDescent="0.3">
      <c r="B29" s="66"/>
      <c r="C29" s="67" t="s">
        <v>350</v>
      </c>
      <c r="D29" s="68"/>
      <c r="E29" s="69"/>
      <c r="F29" s="67" t="s">
        <v>350</v>
      </c>
      <c r="G29" s="68"/>
      <c r="H29" s="69"/>
      <c r="I29" s="67" t="s">
        <v>350</v>
      </c>
      <c r="J29" s="68"/>
      <c r="K29" s="69"/>
      <c r="L29" s="67" t="s">
        <v>350</v>
      </c>
      <c r="M29" s="67"/>
      <c r="N29" s="70"/>
    </row>
    <row r="30" spans="1:14" x14ac:dyDescent="0.25">
      <c r="B30" s="46">
        <v>1</v>
      </c>
      <c r="C30" s="101" t="s">
        <v>263</v>
      </c>
      <c r="D30" s="48" t="s">
        <v>135</v>
      </c>
      <c r="E30" s="49">
        <v>1</v>
      </c>
      <c r="F30" s="47" t="s">
        <v>26</v>
      </c>
      <c r="G30" s="48" t="s">
        <v>22</v>
      </c>
      <c r="H30" s="49">
        <v>1</v>
      </c>
      <c r="I30" s="47" t="s">
        <v>7</v>
      </c>
      <c r="J30" s="48" t="s">
        <v>4</v>
      </c>
      <c r="K30" s="49">
        <v>1</v>
      </c>
      <c r="L30" s="47" t="s">
        <v>120</v>
      </c>
      <c r="M30" s="48" t="s">
        <v>121</v>
      </c>
      <c r="N30" s="92"/>
    </row>
    <row r="31" spans="1:14" x14ac:dyDescent="0.25">
      <c r="B31" s="46">
        <v>2</v>
      </c>
      <c r="C31" s="101" t="s">
        <v>137</v>
      </c>
      <c r="D31" s="48" t="s">
        <v>135</v>
      </c>
      <c r="E31" s="49">
        <v>2</v>
      </c>
      <c r="F31" s="47" t="s">
        <v>30</v>
      </c>
      <c r="G31" s="48" t="s">
        <v>22</v>
      </c>
      <c r="H31" s="49">
        <v>2</v>
      </c>
      <c r="I31" s="47" t="s">
        <v>12</v>
      </c>
      <c r="J31" s="48" t="s">
        <v>4</v>
      </c>
      <c r="K31" s="49">
        <v>2</v>
      </c>
      <c r="L31" s="47" t="s">
        <v>124</v>
      </c>
      <c r="M31" s="48" t="s">
        <v>121</v>
      </c>
      <c r="N31" s="92"/>
    </row>
    <row r="32" spans="1:14" x14ac:dyDescent="0.25">
      <c r="B32" s="46">
        <v>3</v>
      </c>
      <c r="C32" s="101" t="s">
        <v>259</v>
      </c>
      <c r="D32" s="48" t="s">
        <v>135</v>
      </c>
      <c r="E32" s="49">
        <v>3</v>
      </c>
      <c r="F32" s="47" t="s">
        <v>38</v>
      </c>
      <c r="G32" s="48" t="s">
        <v>22</v>
      </c>
      <c r="H32" s="49">
        <v>3</v>
      </c>
      <c r="I32" s="47" t="s">
        <v>173</v>
      </c>
      <c r="J32" s="48" t="s">
        <v>153</v>
      </c>
      <c r="K32" s="49">
        <v>3</v>
      </c>
      <c r="L32" s="47" t="s">
        <v>126</v>
      </c>
      <c r="M32" s="48" t="s">
        <v>121</v>
      </c>
      <c r="N32" s="92"/>
    </row>
    <row r="33" spans="2:14" x14ac:dyDescent="0.25">
      <c r="B33" s="46">
        <v>4</v>
      </c>
      <c r="C33" s="101" t="s">
        <v>144</v>
      </c>
      <c r="D33" s="48" t="s">
        <v>135</v>
      </c>
      <c r="E33" s="49">
        <v>4</v>
      </c>
      <c r="F33" s="47" t="s">
        <v>109</v>
      </c>
      <c r="G33" s="48" t="s">
        <v>110</v>
      </c>
      <c r="H33" s="49">
        <v>4</v>
      </c>
      <c r="I33" s="47" t="s">
        <v>189</v>
      </c>
      <c r="J33" s="48" t="s">
        <v>190</v>
      </c>
      <c r="K33" s="49">
        <v>4</v>
      </c>
      <c r="L33" s="47" t="s">
        <v>130</v>
      </c>
      <c r="M33" s="48" t="s">
        <v>121</v>
      </c>
      <c r="N33" s="92"/>
    </row>
    <row r="34" spans="2:14" x14ac:dyDescent="0.25">
      <c r="B34" s="46">
        <v>5</v>
      </c>
      <c r="C34" s="101" t="s">
        <v>150</v>
      </c>
      <c r="D34" s="48" t="s">
        <v>135</v>
      </c>
      <c r="E34" s="49">
        <v>5</v>
      </c>
      <c r="F34" s="47" t="s">
        <v>111</v>
      </c>
      <c r="G34" s="48" t="s">
        <v>110</v>
      </c>
      <c r="H34" s="49">
        <v>5</v>
      </c>
      <c r="I34" s="47" t="s">
        <v>200</v>
      </c>
      <c r="J34" s="48" t="s">
        <v>201</v>
      </c>
      <c r="K34" s="49">
        <v>5</v>
      </c>
      <c r="L34" s="47" t="s">
        <v>131</v>
      </c>
      <c r="M34" s="48" t="s">
        <v>121</v>
      </c>
      <c r="N34" s="92"/>
    </row>
    <row r="35" spans="2:14" x14ac:dyDescent="0.25">
      <c r="B35" s="46"/>
      <c r="C35" s="47"/>
      <c r="D35" s="48"/>
      <c r="E35" s="49">
        <v>6</v>
      </c>
      <c r="F35" s="47" t="s">
        <v>112</v>
      </c>
      <c r="G35" s="48" t="s">
        <v>110</v>
      </c>
      <c r="H35" s="49">
        <v>6</v>
      </c>
      <c r="I35" s="47" t="s">
        <v>208</v>
      </c>
      <c r="J35" s="48" t="s">
        <v>206</v>
      </c>
      <c r="K35" s="49">
        <v>6</v>
      </c>
      <c r="L35" s="47" t="s">
        <v>132</v>
      </c>
      <c r="M35" s="48" t="s">
        <v>121</v>
      </c>
      <c r="N35" s="93"/>
    </row>
    <row r="36" spans="2:14" x14ac:dyDescent="0.25">
      <c r="B36" s="46"/>
      <c r="C36" s="47"/>
      <c r="D36" s="48"/>
      <c r="E36" s="49">
        <v>7</v>
      </c>
      <c r="F36" s="47" t="s">
        <v>113</v>
      </c>
      <c r="G36" s="48" t="s">
        <v>110</v>
      </c>
      <c r="H36" s="49"/>
      <c r="I36" s="47"/>
      <c r="J36" s="48"/>
      <c r="K36" s="49"/>
      <c r="L36" s="57"/>
      <c r="M36" s="57"/>
      <c r="N36" s="93"/>
    </row>
    <row r="37" spans="2:14" ht="16.5" x14ac:dyDescent="0.25">
      <c r="B37" s="238" t="s">
        <v>226</v>
      </c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1"/>
    </row>
    <row r="38" spans="2:14" ht="16.5" thickBot="1" x14ac:dyDescent="0.3">
      <c r="B38" s="23"/>
      <c r="C38" s="63" t="s">
        <v>244</v>
      </c>
      <c r="D38" s="63"/>
      <c r="E38" s="42"/>
      <c r="F38" s="63" t="s">
        <v>245</v>
      </c>
      <c r="G38" s="63"/>
      <c r="H38" s="42"/>
      <c r="I38" s="63" t="s">
        <v>246</v>
      </c>
      <c r="J38" s="63"/>
      <c r="K38" s="42"/>
      <c r="L38" s="63" t="s">
        <v>247</v>
      </c>
      <c r="M38" s="63"/>
      <c r="N38" s="85"/>
    </row>
    <row r="39" spans="2:14" ht="15.75" thickBot="1" x14ac:dyDescent="0.3">
      <c r="B39" s="71"/>
      <c r="C39" s="72" t="s">
        <v>349</v>
      </c>
      <c r="D39" s="73"/>
      <c r="E39" s="74"/>
      <c r="F39" s="72" t="s">
        <v>349</v>
      </c>
      <c r="G39" s="73"/>
      <c r="H39" s="74"/>
      <c r="I39" s="72" t="s">
        <v>349</v>
      </c>
      <c r="J39" s="73"/>
      <c r="K39" s="74"/>
      <c r="L39" s="72" t="s">
        <v>349</v>
      </c>
      <c r="M39" s="72"/>
      <c r="N39" s="75"/>
    </row>
    <row r="40" spans="2:14" x14ac:dyDescent="0.25">
      <c r="B40" s="46">
        <v>1</v>
      </c>
      <c r="C40" s="47" t="s">
        <v>67</v>
      </c>
      <c r="D40" s="48" t="s">
        <v>68</v>
      </c>
      <c r="E40" s="49">
        <v>1</v>
      </c>
      <c r="F40" s="47" t="s">
        <v>21</v>
      </c>
      <c r="G40" s="48" t="s">
        <v>22</v>
      </c>
      <c r="H40" s="49">
        <v>1</v>
      </c>
      <c r="I40" s="47" t="s">
        <v>16</v>
      </c>
      <c r="J40" s="48" t="s">
        <v>4</v>
      </c>
      <c r="K40" s="49">
        <v>1</v>
      </c>
      <c r="L40" s="47" t="s">
        <v>77</v>
      </c>
      <c r="M40" s="48" t="s">
        <v>76</v>
      </c>
      <c r="N40" s="92"/>
    </row>
    <row r="41" spans="2:14" x14ac:dyDescent="0.25">
      <c r="B41" s="46">
        <v>2</v>
      </c>
      <c r="C41" s="47" t="s">
        <v>70</v>
      </c>
      <c r="D41" s="48" t="s">
        <v>68</v>
      </c>
      <c r="E41" s="49">
        <v>2</v>
      </c>
      <c r="F41" s="47" t="s">
        <v>31</v>
      </c>
      <c r="G41" s="48" t="s">
        <v>22</v>
      </c>
      <c r="H41" s="49">
        <v>2</v>
      </c>
      <c r="I41" s="47" t="s">
        <v>81</v>
      </c>
      <c r="J41" s="48" t="s">
        <v>82</v>
      </c>
      <c r="K41" s="49">
        <v>2</v>
      </c>
      <c r="L41" s="47" t="s">
        <v>78</v>
      </c>
      <c r="M41" s="48" t="s">
        <v>76</v>
      </c>
      <c r="N41" s="92"/>
    </row>
    <row r="42" spans="2:14" x14ac:dyDescent="0.25">
      <c r="B42" s="46">
        <v>3</v>
      </c>
      <c r="C42" s="47" t="s">
        <v>72</v>
      </c>
      <c r="D42" s="48" t="s">
        <v>68</v>
      </c>
      <c r="E42" s="49">
        <v>3</v>
      </c>
      <c r="F42" s="47" t="s">
        <v>33</v>
      </c>
      <c r="G42" s="48" t="s">
        <v>22</v>
      </c>
      <c r="H42" s="49">
        <v>3</v>
      </c>
      <c r="I42" s="47" t="s">
        <v>83</v>
      </c>
      <c r="J42" s="48" t="s">
        <v>82</v>
      </c>
      <c r="K42" s="49">
        <v>3</v>
      </c>
      <c r="L42" s="47" t="s">
        <v>80</v>
      </c>
      <c r="M42" s="48" t="s">
        <v>76</v>
      </c>
      <c r="N42" s="92"/>
    </row>
    <row r="43" spans="2:14" x14ac:dyDescent="0.25">
      <c r="B43" s="46">
        <v>4</v>
      </c>
      <c r="C43" s="47" t="s">
        <v>74</v>
      </c>
      <c r="D43" s="48" t="s">
        <v>68</v>
      </c>
      <c r="E43" s="49">
        <v>4</v>
      </c>
      <c r="F43" s="47" t="s">
        <v>34</v>
      </c>
      <c r="G43" s="48" t="s">
        <v>22</v>
      </c>
      <c r="H43" s="49">
        <v>4</v>
      </c>
      <c r="I43" s="47" t="s">
        <v>87</v>
      </c>
      <c r="J43" s="48" t="s">
        <v>82</v>
      </c>
      <c r="K43" s="49">
        <v>4</v>
      </c>
      <c r="L43" s="47" t="s">
        <v>114</v>
      </c>
      <c r="M43" s="48" t="s">
        <v>110</v>
      </c>
      <c r="N43" s="92"/>
    </row>
    <row r="44" spans="2:14" x14ac:dyDescent="0.25">
      <c r="B44" s="46">
        <v>5</v>
      </c>
      <c r="C44" s="47" t="s">
        <v>123</v>
      </c>
      <c r="D44" s="48" t="s">
        <v>121</v>
      </c>
      <c r="E44" s="49">
        <v>5</v>
      </c>
      <c r="F44" s="47" t="s">
        <v>36</v>
      </c>
      <c r="G44" s="48" t="s">
        <v>22</v>
      </c>
      <c r="H44" s="49">
        <v>5</v>
      </c>
      <c r="I44" s="47" t="s">
        <v>88</v>
      </c>
      <c r="J44" s="48" t="s">
        <v>82</v>
      </c>
      <c r="K44" s="49">
        <v>5</v>
      </c>
      <c r="L44" s="47" t="s">
        <v>115</v>
      </c>
      <c r="M44" s="48" t="s">
        <v>110</v>
      </c>
      <c r="N44" s="92"/>
    </row>
    <row r="45" spans="2:14" ht="15.75" thickBot="1" x14ac:dyDescent="0.3">
      <c r="B45" s="46">
        <v>6</v>
      </c>
      <c r="C45" s="47" t="s">
        <v>129</v>
      </c>
      <c r="D45" s="48" t="s">
        <v>121</v>
      </c>
      <c r="E45" s="49">
        <v>6</v>
      </c>
      <c r="F45" s="47" t="s">
        <v>41</v>
      </c>
      <c r="G45" s="48" t="s">
        <v>22</v>
      </c>
      <c r="H45" s="49"/>
      <c r="I45" s="58"/>
      <c r="J45" s="58"/>
      <c r="K45" s="49">
        <v>6</v>
      </c>
      <c r="L45" s="47" t="s">
        <v>118</v>
      </c>
      <c r="M45" s="48" t="s">
        <v>110</v>
      </c>
      <c r="N45" s="92"/>
    </row>
    <row r="46" spans="2:14" ht="15.75" thickBot="1" x14ac:dyDescent="0.3">
      <c r="B46" s="66"/>
      <c r="C46" s="67" t="s">
        <v>350</v>
      </c>
      <c r="D46" s="68"/>
      <c r="E46" s="69"/>
      <c r="F46" s="67" t="s">
        <v>350</v>
      </c>
      <c r="G46" s="68"/>
      <c r="H46" s="69"/>
      <c r="I46" s="67" t="s">
        <v>350</v>
      </c>
      <c r="J46" s="68"/>
      <c r="K46" s="69"/>
      <c r="L46" s="67" t="s">
        <v>350</v>
      </c>
      <c r="M46" s="67"/>
      <c r="N46" s="70"/>
    </row>
    <row r="47" spans="2:14" x14ac:dyDescent="0.25">
      <c r="B47" s="46">
        <v>1</v>
      </c>
      <c r="C47" s="47" t="s">
        <v>100</v>
      </c>
      <c r="D47" s="48" t="s">
        <v>96</v>
      </c>
      <c r="E47" s="49">
        <v>1</v>
      </c>
      <c r="F47" s="47" t="s">
        <v>24</v>
      </c>
      <c r="G47" s="48" t="s">
        <v>22</v>
      </c>
      <c r="H47" s="49">
        <v>1</v>
      </c>
      <c r="I47" s="47" t="s">
        <v>62</v>
      </c>
      <c r="J47" s="48" t="s">
        <v>63</v>
      </c>
      <c r="K47" s="49">
        <v>1</v>
      </c>
      <c r="L47" s="47" t="s">
        <v>91</v>
      </c>
      <c r="M47" s="48" t="s">
        <v>90</v>
      </c>
      <c r="N47" s="92"/>
    </row>
    <row r="48" spans="2:14" x14ac:dyDescent="0.25">
      <c r="B48" s="46">
        <v>2</v>
      </c>
      <c r="C48" s="47" t="s">
        <v>101</v>
      </c>
      <c r="D48" s="48" t="s">
        <v>96</v>
      </c>
      <c r="E48" s="49">
        <v>2</v>
      </c>
      <c r="F48" s="47" t="s">
        <v>27</v>
      </c>
      <c r="G48" s="48" t="s">
        <v>22</v>
      </c>
      <c r="H48" s="49">
        <v>2</v>
      </c>
      <c r="I48" s="47" t="s">
        <v>66</v>
      </c>
      <c r="J48" s="48" t="s">
        <v>63</v>
      </c>
      <c r="K48" s="49">
        <v>2</v>
      </c>
      <c r="L48" s="47" t="s">
        <v>179</v>
      </c>
      <c r="M48" s="48" t="s">
        <v>180</v>
      </c>
      <c r="N48" s="92"/>
    </row>
    <row r="49" spans="2:14" x14ac:dyDescent="0.25">
      <c r="B49" s="46">
        <v>3</v>
      </c>
      <c r="C49" s="47" t="s">
        <v>105</v>
      </c>
      <c r="D49" s="48" t="s">
        <v>96</v>
      </c>
      <c r="E49" s="49">
        <v>3</v>
      </c>
      <c r="F49" s="47" t="s">
        <v>35</v>
      </c>
      <c r="G49" s="48" t="s">
        <v>22</v>
      </c>
      <c r="H49" s="49">
        <v>3</v>
      </c>
      <c r="I49" s="47" t="s">
        <v>159</v>
      </c>
      <c r="J49" s="48" t="s">
        <v>153</v>
      </c>
      <c r="K49" s="49">
        <v>3</v>
      </c>
      <c r="L49" s="47" t="s">
        <v>181</v>
      </c>
      <c r="M49" s="48" t="s">
        <v>180</v>
      </c>
      <c r="N49" s="92"/>
    </row>
    <row r="50" spans="2:14" x14ac:dyDescent="0.25">
      <c r="B50" s="46">
        <v>4</v>
      </c>
      <c r="C50" s="101" t="s">
        <v>141</v>
      </c>
      <c r="D50" s="48" t="s">
        <v>135</v>
      </c>
      <c r="E50" s="49">
        <v>4</v>
      </c>
      <c r="F50" s="47" t="s">
        <v>42</v>
      </c>
      <c r="G50" s="48" t="s">
        <v>22</v>
      </c>
      <c r="H50" s="49">
        <v>4</v>
      </c>
      <c r="I50" s="47" t="s">
        <v>164</v>
      </c>
      <c r="J50" s="48" t="s">
        <v>153</v>
      </c>
      <c r="K50" s="49">
        <v>4</v>
      </c>
      <c r="L50" s="47" t="s">
        <v>203</v>
      </c>
      <c r="M50" s="48" t="s">
        <v>201</v>
      </c>
      <c r="N50" s="92"/>
    </row>
    <row r="51" spans="2:14" x14ac:dyDescent="0.25">
      <c r="B51" s="46">
        <v>5</v>
      </c>
      <c r="C51" s="101" t="s">
        <v>145</v>
      </c>
      <c r="D51" s="48" t="s">
        <v>135</v>
      </c>
      <c r="E51" s="49">
        <v>5</v>
      </c>
      <c r="F51" s="47" t="s">
        <v>48</v>
      </c>
      <c r="G51" s="48" t="s">
        <v>47</v>
      </c>
      <c r="H51" s="49">
        <v>5</v>
      </c>
      <c r="I51" s="47" t="s">
        <v>175</v>
      </c>
      <c r="J51" s="48" t="s">
        <v>153</v>
      </c>
      <c r="K51" s="49">
        <v>5</v>
      </c>
      <c r="L51" s="47" t="s">
        <v>204</v>
      </c>
      <c r="M51" s="48" t="s">
        <v>201</v>
      </c>
      <c r="N51" s="92"/>
    </row>
    <row r="52" spans="2:14" x14ac:dyDescent="0.25">
      <c r="B52" s="46">
        <v>6</v>
      </c>
      <c r="C52" s="47" t="s">
        <v>192</v>
      </c>
      <c r="D52" s="48" t="s">
        <v>193</v>
      </c>
      <c r="E52" s="49">
        <v>6</v>
      </c>
      <c r="F52" s="47" t="s">
        <v>50</v>
      </c>
      <c r="G52" s="48" t="s">
        <v>47</v>
      </c>
      <c r="H52" s="49"/>
      <c r="I52" s="47"/>
      <c r="J52" s="48"/>
      <c r="K52" s="49"/>
      <c r="L52" s="57"/>
      <c r="M52" s="57"/>
      <c r="N52" s="93"/>
    </row>
    <row r="53" spans="2:14" x14ac:dyDescent="0.25">
      <c r="B53" s="46"/>
      <c r="C53" s="58"/>
      <c r="D53" s="58"/>
      <c r="E53" s="49">
        <v>7</v>
      </c>
      <c r="F53" s="47" t="s">
        <v>57</v>
      </c>
      <c r="G53" s="48" t="s">
        <v>47</v>
      </c>
      <c r="H53" s="49"/>
      <c r="I53" s="47"/>
      <c r="J53" s="48"/>
      <c r="K53" s="49"/>
      <c r="L53" s="57"/>
      <c r="M53" s="57"/>
      <c r="N53" s="93"/>
    </row>
    <row r="54" spans="2:14" ht="16.5" x14ac:dyDescent="0.25">
      <c r="B54" s="238" t="s">
        <v>227</v>
      </c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1"/>
    </row>
    <row r="55" spans="2:14" ht="16.5" thickBot="1" x14ac:dyDescent="0.3">
      <c r="B55" s="23"/>
      <c r="C55" s="63" t="s">
        <v>244</v>
      </c>
      <c r="D55" s="63"/>
      <c r="E55" s="42"/>
      <c r="F55" s="63" t="s">
        <v>245</v>
      </c>
      <c r="G55" s="63"/>
      <c r="H55" s="42"/>
      <c r="I55" s="63" t="s">
        <v>246</v>
      </c>
      <c r="J55" s="63"/>
      <c r="K55" s="42"/>
      <c r="L55" s="63" t="s">
        <v>247</v>
      </c>
      <c r="M55" s="63"/>
      <c r="N55" s="85"/>
    </row>
    <row r="56" spans="2:14" ht="15.75" thickBot="1" x14ac:dyDescent="0.3">
      <c r="B56" s="71"/>
      <c r="C56" s="72" t="s">
        <v>349</v>
      </c>
      <c r="D56" s="73"/>
      <c r="E56" s="74"/>
      <c r="F56" s="72" t="s">
        <v>349</v>
      </c>
      <c r="G56" s="73"/>
      <c r="H56" s="74"/>
      <c r="I56" s="72" t="s">
        <v>349</v>
      </c>
      <c r="J56" s="73"/>
      <c r="K56" s="74"/>
      <c r="L56" s="72" t="s">
        <v>349</v>
      </c>
      <c r="M56" s="72"/>
      <c r="N56" s="75"/>
    </row>
    <row r="57" spans="2:14" x14ac:dyDescent="0.25">
      <c r="B57" s="46">
        <v>1</v>
      </c>
      <c r="C57" s="47" t="s">
        <v>17</v>
      </c>
      <c r="D57" s="48" t="s">
        <v>18</v>
      </c>
      <c r="E57" s="49">
        <v>1</v>
      </c>
      <c r="F57" s="47" t="s">
        <v>32</v>
      </c>
      <c r="G57" s="48" t="s">
        <v>22</v>
      </c>
      <c r="H57" s="49">
        <v>1</v>
      </c>
      <c r="I57" s="47" t="s">
        <v>8</v>
      </c>
      <c r="J57" s="48" t="s">
        <v>4</v>
      </c>
      <c r="K57" s="49">
        <v>1</v>
      </c>
      <c r="L57" s="47" t="s">
        <v>75</v>
      </c>
      <c r="M57" s="48" t="s">
        <v>76</v>
      </c>
      <c r="N57" s="92"/>
    </row>
    <row r="58" spans="2:14" x14ac:dyDescent="0.25">
      <c r="B58" s="46">
        <v>2</v>
      </c>
      <c r="C58" s="47" t="s">
        <v>19</v>
      </c>
      <c r="D58" s="48" t="s">
        <v>18</v>
      </c>
      <c r="E58" s="49">
        <v>2</v>
      </c>
      <c r="F58" s="47" t="s">
        <v>40</v>
      </c>
      <c r="G58" s="48" t="s">
        <v>22</v>
      </c>
      <c r="H58" s="49">
        <v>2</v>
      </c>
      <c r="I58" s="47" t="s">
        <v>267</v>
      </c>
      <c r="J58" s="48" t="s">
        <v>153</v>
      </c>
      <c r="K58" s="49">
        <v>2</v>
      </c>
      <c r="L58" s="47" t="s">
        <v>79</v>
      </c>
      <c r="M58" s="48" t="s">
        <v>76</v>
      </c>
      <c r="N58" s="92"/>
    </row>
    <row r="59" spans="2:14" x14ac:dyDescent="0.25">
      <c r="B59" s="46">
        <v>3</v>
      </c>
      <c r="C59" s="47" t="s">
        <v>20</v>
      </c>
      <c r="D59" s="48" t="s">
        <v>18</v>
      </c>
      <c r="E59" s="49">
        <v>3</v>
      </c>
      <c r="F59" s="47" t="s">
        <v>44</v>
      </c>
      <c r="G59" s="48" t="s">
        <v>22</v>
      </c>
      <c r="H59" s="49">
        <v>3</v>
      </c>
      <c r="I59" s="47" t="s">
        <v>163</v>
      </c>
      <c r="J59" s="48" t="s">
        <v>153</v>
      </c>
      <c r="K59" s="49">
        <v>3</v>
      </c>
      <c r="L59" s="47" t="s">
        <v>89</v>
      </c>
      <c r="M59" s="48" t="s">
        <v>90</v>
      </c>
      <c r="N59" s="92"/>
    </row>
    <row r="60" spans="2:14" x14ac:dyDescent="0.25">
      <c r="B60" s="46">
        <v>4</v>
      </c>
      <c r="C60" s="47" t="s">
        <v>106</v>
      </c>
      <c r="D60" s="48" t="s">
        <v>107</v>
      </c>
      <c r="E60" s="49">
        <v>4</v>
      </c>
      <c r="F60" s="47" t="s">
        <v>116</v>
      </c>
      <c r="G60" s="48" t="s">
        <v>110</v>
      </c>
      <c r="H60" s="49">
        <v>4</v>
      </c>
      <c r="I60" s="47" t="s">
        <v>169</v>
      </c>
      <c r="J60" s="48" t="s">
        <v>153</v>
      </c>
      <c r="K60" s="49">
        <v>4</v>
      </c>
      <c r="L60" s="47" t="s">
        <v>133</v>
      </c>
      <c r="M60" s="48" t="s">
        <v>134</v>
      </c>
      <c r="N60" s="92"/>
    </row>
    <row r="61" spans="2:14" x14ac:dyDescent="0.25">
      <c r="B61" s="46">
        <v>5</v>
      </c>
      <c r="C61" s="47" t="s">
        <v>108</v>
      </c>
      <c r="D61" s="48" t="s">
        <v>107</v>
      </c>
      <c r="E61" s="49">
        <v>5</v>
      </c>
      <c r="F61" s="47" t="s">
        <v>117</v>
      </c>
      <c r="G61" s="48" t="s">
        <v>110</v>
      </c>
      <c r="H61" s="49">
        <v>5</v>
      </c>
      <c r="I61" s="47" t="s">
        <v>168</v>
      </c>
      <c r="J61" s="48" t="s">
        <v>153</v>
      </c>
      <c r="K61" s="49">
        <v>5</v>
      </c>
      <c r="L61" s="47" t="s">
        <v>191</v>
      </c>
      <c r="M61" s="48" t="s">
        <v>190</v>
      </c>
      <c r="N61" s="92"/>
    </row>
    <row r="62" spans="2:14" ht="15.75" thickBot="1" x14ac:dyDescent="0.3">
      <c r="B62" s="46"/>
      <c r="C62" s="47"/>
      <c r="D62" s="48"/>
      <c r="E62" s="49">
        <v>6</v>
      </c>
      <c r="F62" s="47" t="s">
        <v>119</v>
      </c>
      <c r="G62" s="48" t="s">
        <v>110</v>
      </c>
      <c r="H62" s="49">
        <v>6</v>
      </c>
      <c r="I62" s="47" t="s">
        <v>170</v>
      </c>
      <c r="J62" s="48" t="s">
        <v>153</v>
      </c>
      <c r="K62" s="49"/>
      <c r="L62" s="22"/>
      <c r="M62" s="22"/>
      <c r="N62" s="92"/>
    </row>
    <row r="63" spans="2:14" ht="15.75" thickBot="1" x14ac:dyDescent="0.3">
      <c r="B63" s="66"/>
      <c r="C63" s="67" t="s">
        <v>350</v>
      </c>
      <c r="D63" s="68"/>
      <c r="E63" s="69"/>
      <c r="F63" s="67" t="s">
        <v>350</v>
      </c>
      <c r="G63" s="68"/>
      <c r="H63" s="69"/>
      <c r="I63" s="67" t="s">
        <v>350</v>
      </c>
      <c r="J63" s="68"/>
      <c r="K63" s="69"/>
      <c r="L63" s="67" t="s">
        <v>350</v>
      </c>
      <c r="M63" s="67"/>
      <c r="N63" s="70"/>
    </row>
    <row r="64" spans="2:14" x14ac:dyDescent="0.25">
      <c r="B64" s="46">
        <v>1</v>
      </c>
      <c r="C64" s="47" t="s">
        <v>69</v>
      </c>
      <c r="D64" s="48" t="s">
        <v>68</v>
      </c>
      <c r="E64" s="49">
        <v>1</v>
      </c>
      <c r="F64" s="47" t="s">
        <v>269</v>
      </c>
      <c r="G64" s="48" t="s">
        <v>47</v>
      </c>
      <c r="H64" s="49">
        <v>1</v>
      </c>
      <c r="I64" s="47" t="s">
        <v>84</v>
      </c>
      <c r="J64" s="48" t="s">
        <v>82</v>
      </c>
      <c r="K64" s="49">
        <v>1</v>
      </c>
      <c r="L64" s="47" t="s">
        <v>92</v>
      </c>
      <c r="M64" s="48" t="s">
        <v>93</v>
      </c>
      <c r="N64" s="92"/>
    </row>
    <row r="65" spans="2:14" x14ac:dyDescent="0.25">
      <c r="B65" s="46">
        <v>2</v>
      </c>
      <c r="C65" s="47" t="s">
        <v>95</v>
      </c>
      <c r="D65" s="48" t="s">
        <v>96</v>
      </c>
      <c r="E65" s="49">
        <v>2</v>
      </c>
      <c r="F65" s="47" t="s">
        <v>46</v>
      </c>
      <c r="G65" s="48" t="s">
        <v>47</v>
      </c>
      <c r="H65" s="49">
        <v>2</v>
      </c>
      <c r="I65" s="47" t="s">
        <v>156</v>
      </c>
      <c r="J65" s="48" t="s">
        <v>153</v>
      </c>
      <c r="K65" s="49">
        <v>2</v>
      </c>
      <c r="L65" s="47" t="s">
        <v>94</v>
      </c>
      <c r="M65" s="48" t="s">
        <v>93</v>
      </c>
      <c r="N65" s="92"/>
    </row>
    <row r="66" spans="2:14" x14ac:dyDescent="0.25">
      <c r="B66" s="46">
        <v>3</v>
      </c>
      <c r="C66" s="47" t="s">
        <v>97</v>
      </c>
      <c r="D66" s="48" t="s">
        <v>96</v>
      </c>
      <c r="E66" s="49">
        <v>3</v>
      </c>
      <c r="F66" s="47" t="s">
        <v>51</v>
      </c>
      <c r="G66" s="48" t="s">
        <v>47</v>
      </c>
      <c r="H66" s="49">
        <v>3</v>
      </c>
      <c r="I66" s="47" t="s">
        <v>268</v>
      </c>
      <c r="J66" s="48" t="s">
        <v>153</v>
      </c>
      <c r="K66" s="49">
        <v>3</v>
      </c>
      <c r="L66" s="47" t="s">
        <v>182</v>
      </c>
      <c r="M66" s="48" t="s">
        <v>183</v>
      </c>
      <c r="N66" s="92"/>
    </row>
    <row r="67" spans="2:14" x14ac:dyDescent="0.25">
      <c r="B67" s="46">
        <v>4</v>
      </c>
      <c r="C67" s="47" t="s">
        <v>194</v>
      </c>
      <c r="D67" s="48" t="s">
        <v>193</v>
      </c>
      <c r="E67" s="49">
        <v>4</v>
      </c>
      <c r="F67" s="47" t="s">
        <v>56</v>
      </c>
      <c r="G67" s="48" t="s">
        <v>47</v>
      </c>
      <c r="H67" s="49">
        <v>4</v>
      </c>
      <c r="I67" s="47" t="s">
        <v>166</v>
      </c>
      <c r="J67" s="48" t="s">
        <v>153</v>
      </c>
      <c r="K67" s="49">
        <v>4</v>
      </c>
      <c r="L67" s="47" t="s">
        <v>184</v>
      </c>
      <c r="M67" s="48" t="s">
        <v>183</v>
      </c>
      <c r="N67" s="92"/>
    </row>
    <row r="68" spans="2:14" x14ac:dyDescent="0.25">
      <c r="B68" s="46">
        <v>5</v>
      </c>
      <c r="C68" s="47" t="s">
        <v>197</v>
      </c>
      <c r="D68" s="48" t="s">
        <v>193</v>
      </c>
      <c r="E68" s="49">
        <v>5</v>
      </c>
      <c r="F68" s="47" t="s">
        <v>59</v>
      </c>
      <c r="G68" s="48" t="s">
        <v>47</v>
      </c>
      <c r="H68" s="49">
        <v>5</v>
      </c>
      <c r="I68" s="47" t="s">
        <v>165</v>
      </c>
      <c r="J68" s="48" t="s">
        <v>153</v>
      </c>
      <c r="K68" s="49">
        <v>5</v>
      </c>
      <c r="L68" s="47" t="s">
        <v>202</v>
      </c>
      <c r="M68" s="48" t="s">
        <v>201</v>
      </c>
      <c r="N68" s="92"/>
    </row>
    <row r="69" spans="2:14" x14ac:dyDescent="0.25">
      <c r="B69" s="46">
        <v>6</v>
      </c>
      <c r="C69" s="47" t="s">
        <v>199</v>
      </c>
      <c r="D69" s="48" t="s">
        <v>193</v>
      </c>
      <c r="E69" s="49">
        <v>6</v>
      </c>
      <c r="F69" s="102" t="s">
        <v>228</v>
      </c>
      <c r="G69" s="103" t="s">
        <v>229</v>
      </c>
      <c r="H69" s="49">
        <v>6</v>
      </c>
      <c r="I69" s="47" t="s">
        <v>177</v>
      </c>
      <c r="J69" s="48" t="s">
        <v>153</v>
      </c>
      <c r="K69" s="49">
        <v>6</v>
      </c>
      <c r="L69" s="47" t="s">
        <v>205</v>
      </c>
      <c r="M69" s="48" t="s">
        <v>206</v>
      </c>
      <c r="N69" s="93"/>
    </row>
    <row r="70" spans="2:14" ht="15.75" thickBot="1" x14ac:dyDescent="0.3">
      <c r="B70" s="95"/>
      <c r="C70" s="98"/>
      <c r="D70" s="99"/>
      <c r="E70" s="97"/>
      <c r="F70" s="98"/>
      <c r="G70" s="99"/>
      <c r="H70" s="97"/>
      <c r="I70" s="167"/>
      <c r="J70" s="99"/>
      <c r="K70" s="97">
        <v>7</v>
      </c>
      <c r="L70" s="98" t="s">
        <v>207</v>
      </c>
      <c r="M70" s="99" t="s">
        <v>206</v>
      </c>
      <c r="N70" s="100"/>
    </row>
  </sheetData>
  <sortState ref="P67:Q73">
    <sortCondition ref="P67"/>
  </sortState>
  <mergeCells count="6">
    <mergeCell ref="B54:N54"/>
    <mergeCell ref="B2:I2"/>
    <mergeCell ref="B3:N3"/>
    <mergeCell ref="B20:N20"/>
    <mergeCell ref="B37:N37"/>
    <mergeCell ref="J2:M2"/>
  </mergeCells>
  <printOptions horizontalCentered="1" verticalCentered="1" gridLines="1"/>
  <pageMargins left="0.25" right="0.25" top="0.25" bottom="0.25" header="0" footer="0"/>
  <pageSetup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topLeftCell="A4" zoomScaleNormal="100" workbookViewId="0">
      <selection activeCell="K74" sqref="K74"/>
    </sheetView>
  </sheetViews>
  <sheetFormatPr defaultRowHeight="15" x14ac:dyDescent="0.25"/>
  <cols>
    <col min="2" max="2" width="7.140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1:20" ht="15.75" thickBot="1" x14ac:dyDescent="0.3">
      <c r="A1" s="22"/>
      <c r="B1" s="22"/>
      <c r="C1" s="90"/>
      <c r="D1" s="91"/>
      <c r="E1" s="91"/>
      <c r="F1" s="90"/>
      <c r="G1" s="91"/>
      <c r="H1" s="91"/>
      <c r="I1" s="90"/>
      <c r="J1" s="91"/>
      <c r="K1" s="91"/>
      <c r="L1" s="90"/>
      <c r="M1" s="91"/>
      <c r="N1" s="22"/>
    </row>
    <row r="2" spans="1:20" ht="41.25" customHeight="1" x14ac:dyDescent="0.25">
      <c r="A2" s="22"/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1:20" ht="33.75" customHeight="1" x14ac:dyDescent="0.25">
      <c r="A3" s="22"/>
      <c r="B3" s="219" t="s">
        <v>285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77"/>
      <c r="S3" s="77"/>
      <c r="T3" s="78"/>
    </row>
    <row r="4" spans="1:20" s="9" customFormat="1" ht="15.75" x14ac:dyDescent="0.25">
      <c r="A4" s="90"/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</row>
    <row r="5" spans="1:20" s="10" customFormat="1" ht="18" customHeight="1" x14ac:dyDescent="0.25">
      <c r="A5" s="91"/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</row>
    <row r="6" spans="1:20" ht="18" customHeight="1" x14ac:dyDescent="0.25">
      <c r="A6" s="22"/>
      <c r="B6" s="144">
        <v>1</v>
      </c>
      <c r="C6" s="124" t="s">
        <v>139</v>
      </c>
      <c r="D6" s="125" t="s">
        <v>135</v>
      </c>
      <c r="E6" s="126">
        <v>2489</v>
      </c>
      <c r="F6" s="124" t="s">
        <v>259</v>
      </c>
      <c r="G6" s="125" t="s">
        <v>135</v>
      </c>
      <c r="H6" s="126">
        <v>1344</v>
      </c>
      <c r="I6" s="127" t="s">
        <v>31</v>
      </c>
      <c r="J6" s="125" t="s">
        <v>22</v>
      </c>
      <c r="K6" s="125">
        <v>968</v>
      </c>
      <c r="L6" s="127" t="s">
        <v>69</v>
      </c>
      <c r="M6" s="125" t="s">
        <v>68</v>
      </c>
      <c r="N6" s="128">
        <v>725</v>
      </c>
    </row>
    <row r="7" spans="1:20" ht="18" customHeight="1" x14ac:dyDescent="0.25">
      <c r="A7" s="22"/>
      <c r="B7" s="144">
        <v>2</v>
      </c>
      <c r="C7" s="127" t="s">
        <v>167</v>
      </c>
      <c r="D7" s="125" t="s">
        <v>153</v>
      </c>
      <c r="E7" s="125">
        <v>2063</v>
      </c>
      <c r="F7" s="127" t="s">
        <v>102</v>
      </c>
      <c r="G7" s="125" t="s">
        <v>96</v>
      </c>
      <c r="H7" s="125">
        <v>1335</v>
      </c>
      <c r="I7" s="127" t="s">
        <v>129</v>
      </c>
      <c r="J7" s="125" t="s">
        <v>121</v>
      </c>
      <c r="K7" s="125">
        <v>964</v>
      </c>
      <c r="L7" s="127" t="s">
        <v>199</v>
      </c>
      <c r="M7" s="125" t="s">
        <v>193</v>
      </c>
      <c r="N7" s="128">
        <v>725</v>
      </c>
    </row>
    <row r="8" spans="1:20" ht="18" customHeight="1" x14ac:dyDescent="0.25">
      <c r="A8" s="22"/>
      <c r="B8" s="144">
        <v>3</v>
      </c>
      <c r="C8" s="124" t="s">
        <v>264</v>
      </c>
      <c r="D8" s="125" t="s">
        <v>135</v>
      </c>
      <c r="E8" s="126">
        <v>2035</v>
      </c>
      <c r="F8" s="127" t="s">
        <v>85</v>
      </c>
      <c r="G8" s="125" t="s">
        <v>82</v>
      </c>
      <c r="H8" s="125">
        <v>1323</v>
      </c>
      <c r="I8" s="127" t="s">
        <v>179</v>
      </c>
      <c r="J8" s="125" t="s">
        <v>180</v>
      </c>
      <c r="K8" s="125">
        <v>952</v>
      </c>
      <c r="L8" s="127" t="s">
        <v>166</v>
      </c>
      <c r="M8" s="125" t="s">
        <v>153</v>
      </c>
      <c r="N8" s="128">
        <v>704</v>
      </c>
    </row>
    <row r="9" spans="1:20" ht="18" customHeight="1" x14ac:dyDescent="0.25">
      <c r="A9" s="22"/>
      <c r="B9" s="144">
        <v>4</v>
      </c>
      <c r="C9" s="124" t="s">
        <v>149</v>
      </c>
      <c r="D9" s="125" t="s">
        <v>135</v>
      </c>
      <c r="E9" s="126">
        <v>2008</v>
      </c>
      <c r="F9" s="127" t="s">
        <v>187</v>
      </c>
      <c r="G9" s="125" t="s">
        <v>186</v>
      </c>
      <c r="H9" s="125">
        <v>1302</v>
      </c>
      <c r="I9" s="127" t="s">
        <v>175</v>
      </c>
      <c r="J9" s="125" t="s">
        <v>153</v>
      </c>
      <c r="K9" s="125">
        <v>942</v>
      </c>
      <c r="L9" s="127" t="s">
        <v>51</v>
      </c>
      <c r="M9" s="125" t="s">
        <v>47</v>
      </c>
      <c r="N9" s="128">
        <v>698</v>
      </c>
    </row>
    <row r="10" spans="1:20" ht="18" customHeight="1" x14ac:dyDescent="0.25">
      <c r="A10" s="22"/>
      <c r="B10" s="144">
        <v>5</v>
      </c>
      <c r="C10" s="127" t="s">
        <v>162</v>
      </c>
      <c r="D10" s="125" t="s">
        <v>153</v>
      </c>
      <c r="E10" s="125">
        <v>2007</v>
      </c>
      <c r="F10" s="127" t="s">
        <v>185</v>
      </c>
      <c r="G10" s="125" t="s">
        <v>186</v>
      </c>
      <c r="H10" s="125">
        <v>1301</v>
      </c>
      <c r="I10" s="127" t="s">
        <v>118</v>
      </c>
      <c r="J10" s="125" t="s">
        <v>110</v>
      </c>
      <c r="K10" s="125">
        <v>932</v>
      </c>
      <c r="L10" s="127" t="s">
        <v>271</v>
      </c>
      <c r="M10" s="125" t="s">
        <v>47</v>
      </c>
      <c r="N10" s="128">
        <v>696</v>
      </c>
    </row>
    <row r="11" spans="1:20" ht="18" customHeight="1" x14ac:dyDescent="0.25">
      <c r="A11" s="22"/>
      <c r="B11" s="144">
        <v>6</v>
      </c>
      <c r="C11" s="124" t="s">
        <v>143</v>
      </c>
      <c r="D11" s="125" t="s">
        <v>135</v>
      </c>
      <c r="E11" s="126">
        <v>1934</v>
      </c>
      <c r="F11" s="124" t="s">
        <v>150</v>
      </c>
      <c r="G11" s="125" t="s">
        <v>135</v>
      </c>
      <c r="H11" s="126">
        <v>1293</v>
      </c>
      <c r="I11" s="127" t="s">
        <v>101</v>
      </c>
      <c r="J11" s="125" t="s">
        <v>96</v>
      </c>
      <c r="K11" s="125">
        <v>927</v>
      </c>
      <c r="L11" s="127" t="s">
        <v>40</v>
      </c>
      <c r="M11" s="125" t="s">
        <v>22</v>
      </c>
      <c r="N11" s="128">
        <v>696</v>
      </c>
    </row>
    <row r="12" spans="1:20" ht="18" customHeight="1" x14ac:dyDescent="0.25">
      <c r="A12" s="22"/>
      <c r="B12" s="144">
        <v>7</v>
      </c>
      <c r="C12" s="127" t="s">
        <v>172</v>
      </c>
      <c r="D12" s="125" t="s">
        <v>153</v>
      </c>
      <c r="E12" s="125">
        <v>1909</v>
      </c>
      <c r="F12" s="127" t="s">
        <v>45</v>
      </c>
      <c r="G12" s="125" t="s">
        <v>22</v>
      </c>
      <c r="H12" s="125">
        <v>1279</v>
      </c>
      <c r="I12" s="127" t="s">
        <v>87</v>
      </c>
      <c r="J12" s="125" t="s">
        <v>82</v>
      </c>
      <c r="K12" s="125">
        <v>925</v>
      </c>
      <c r="L12" s="127" t="s">
        <v>170</v>
      </c>
      <c r="M12" s="125" t="s">
        <v>153</v>
      </c>
      <c r="N12" s="128">
        <v>675</v>
      </c>
    </row>
    <row r="13" spans="1:20" ht="18" customHeight="1" x14ac:dyDescent="0.25">
      <c r="A13" s="22"/>
      <c r="B13" s="144">
        <v>8</v>
      </c>
      <c r="C13" s="124" t="s">
        <v>136</v>
      </c>
      <c r="D13" s="125" t="s">
        <v>135</v>
      </c>
      <c r="E13" s="126">
        <v>1899</v>
      </c>
      <c r="F13" s="124" t="s">
        <v>263</v>
      </c>
      <c r="G13" s="125" t="s">
        <v>135</v>
      </c>
      <c r="H13" s="126">
        <v>1276</v>
      </c>
      <c r="I13" s="127" t="s">
        <v>123</v>
      </c>
      <c r="J13" s="125" t="s">
        <v>121</v>
      </c>
      <c r="K13" s="125">
        <v>915</v>
      </c>
      <c r="L13" s="127" t="s">
        <v>20</v>
      </c>
      <c r="M13" s="125" t="s">
        <v>18</v>
      </c>
      <c r="N13" s="128">
        <v>673</v>
      </c>
    </row>
    <row r="14" spans="1:20" ht="18" customHeight="1" x14ac:dyDescent="0.25">
      <c r="A14" s="22"/>
      <c r="B14" s="144">
        <v>9</v>
      </c>
      <c r="C14" s="127" t="s">
        <v>174</v>
      </c>
      <c r="D14" s="125" t="s">
        <v>153</v>
      </c>
      <c r="E14" s="125">
        <v>1880</v>
      </c>
      <c r="F14" s="127" t="s">
        <v>26</v>
      </c>
      <c r="G14" s="125" t="s">
        <v>22</v>
      </c>
      <c r="H14" s="125">
        <v>1275</v>
      </c>
      <c r="I14" s="124" t="s">
        <v>145</v>
      </c>
      <c r="J14" s="125" t="s">
        <v>135</v>
      </c>
      <c r="K14" s="126">
        <v>910</v>
      </c>
      <c r="L14" s="127" t="s">
        <v>44</v>
      </c>
      <c r="M14" s="125" t="s">
        <v>22</v>
      </c>
      <c r="N14" s="128">
        <v>673</v>
      </c>
    </row>
    <row r="15" spans="1:20" ht="18" customHeight="1" x14ac:dyDescent="0.25">
      <c r="A15" s="22"/>
      <c r="B15" s="144">
        <v>10</v>
      </c>
      <c r="C15" s="127" t="s">
        <v>154</v>
      </c>
      <c r="D15" s="125" t="s">
        <v>153</v>
      </c>
      <c r="E15" s="125">
        <v>1858</v>
      </c>
      <c r="F15" s="127" t="s">
        <v>43</v>
      </c>
      <c r="G15" s="125" t="s">
        <v>22</v>
      </c>
      <c r="H15" s="125">
        <v>1241</v>
      </c>
      <c r="I15" s="127" t="s">
        <v>81</v>
      </c>
      <c r="J15" s="125" t="s">
        <v>82</v>
      </c>
      <c r="K15" s="125">
        <v>909</v>
      </c>
      <c r="L15" s="127" t="s">
        <v>84</v>
      </c>
      <c r="M15" s="125" t="s">
        <v>82</v>
      </c>
      <c r="N15" s="128">
        <v>665</v>
      </c>
    </row>
    <row r="16" spans="1:20" ht="18" customHeight="1" x14ac:dyDescent="0.25">
      <c r="A16" s="22"/>
      <c r="B16" s="144">
        <v>11</v>
      </c>
      <c r="C16" s="124" t="s">
        <v>138</v>
      </c>
      <c r="D16" s="125" t="s">
        <v>135</v>
      </c>
      <c r="E16" s="126">
        <v>1857</v>
      </c>
      <c r="F16" s="127" t="s">
        <v>128</v>
      </c>
      <c r="G16" s="125" t="s">
        <v>121</v>
      </c>
      <c r="H16" s="125">
        <v>1233</v>
      </c>
      <c r="I16" s="127" t="s">
        <v>50</v>
      </c>
      <c r="J16" s="125" t="s">
        <v>47</v>
      </c>
      <c r="K16" s="125">
        <v>908</v>
      </c>
      <c r="L16" s="127" t="s">
        <v>32</v>
      </c>
      <c r="M16" s="125" t="s">
        <v>22</v>
      </c>
      <c r="N16" s="128">
        <v>663</v>
      </c>
    </row>
    <row r="17" spans="1:14" ht="18" customHeight="1" x14ac:dyDescent="0.25">
      <c r="A17" s="22"/>
      <c r="B17" s="144">
        <v>12</v>
      </c>
      <c r="C17" s="127" t="s">
        <v>11</v>
      </c>
      <c r="D17" s="125" t="s">
        <v>4</v>
      </c>
      <c r="E17" s="125">
        <v>1794</v>
      </c>
      <c r="F17" s="127" t="s">
        <v>200</v>
      </c>
      <c r="G17" s="125" t="s">
        <v>201</v>
      </c>
      <c r="H17" s="125">
        <v>1223</v>
      </c>
      <c r="I17" s="127" t="s">
        <v>88</v>
      </c>
      <c r="J17" s="125" t="s">
        <v>82</v>
      </c>
      <c r="K17" s="125">
        <v>906</v>
      </c>
      <c r="L17" s="127" t="s">
        <v>92</v>
      </c>
      <c r="M17" s="125" t="s">
        <v>93</v>
      </c>
      <c r="N17" s="128">
        <v>656</v>
      </c>
    </row>
    <row r="18" spans="1:14" ht="18" customHeight="1" x14ac:dyDescent="0.25">
      <c r="A18" s="22"/>
      <c r="B18" s="144">
        <v>13</v>
      </c>
      <c r="C18" s="127" t="s">
        <v>160</v>
      </c>
      <c r="D18" s="125" t="s">
        <v>153</v>
      </c>
      <c r="E18" s="125">
        <v>1779</v>
      </c>
      <c r="F18" s="127" t="s">
        <v>122</v>
      </c>
      <c r="G18" s="125" t="s">
        <v>121</v>
      </c>
      <c r="H18" s="125">
        <v>1207</v>
      </c>
      <c r="I18" s="127" t="s">
        <v>105</v>
      </c>
      <c r="J18" s="125" t="s">
        <v>96</v>
      </c>
      <c r="K18" s="125">
        <v>900</v>
      </c>
      <c r="L18" s="127" t="s">
        <v>163</v>
      </c>
      <c r="M18" s="125" t="s">
        <v>153</v>
      </c>
      <c r="N18" s="128">
        <v>655</v>
      </c>
    </row>
    <row r="19" spans="1:14" ht="18" customHeight="1" x14ac:dyDescent="0.25">
      <c r="A19" s="22"/>
      <c r="B19" s="144">
        <v>14</v>
      </c>
      <c r="C19" s="127" t="s">
        <v>61</v>
      </c>
      <c r="D19" s="125" t="s">
        <v>47</v>
      </c>
      <c r="E19" s="125">
        <v>1736</v>
      </c>
      <c r="F19" s="127" t="s">
        <v>58</v>
      </c>
      <c r="G19" s="125" t="s">
        <v>47</v>
      </c>
      <c r="H19" s="125">
        <v>1206</v>
      </c>
      <c r="I19" s="127" t="s">
        <v>33</v>
      </c>
      <c r="J19" s="125" t="s">
        <v>22</v>
      </c>
      <c r="K19" s="125">
        <v>899</v>
      </c>
      <c r="L19" s="127" t="s">
        <v>52</v>
      </c>
      <c r="M19" s="125" t="s">
        <v>47</v>
      </c>
      <c r="N19" s="128">
        <v>654</v>
      </c>
    </row>
    <row r="20" spans="1:14" ht="18" customHeight="1" x14ac:dyDescent="0.25">
      <c r="A20" s="22"/>
      <c r="B20" s="144">
        <v>15</v>
      </c>
      <c r="C20" s="127" t="s">
        <v>155</v>
      </c>
      <c r="D20" s="125" t="s">
        <v>153</v>
      </c>
      <c r="E20" s="125">
        <v>1719</v>
      </c>
      <c r="F20" s="127" t="s">
        <v>103</v>
      </c>
      <c r="G20" s="125" t="s">
        <v>96</v>
      </c>
      <c r="H20" s="125">
        <v>1204</v>
      </c>
      <c r="I20" s="127" t="s">
        <v>36</v>
      </c>
      <c r="J20" s="125" t="s">
        <v>22</v>
      </c>
      <c r="K20" s="125">
        <v>890</v>
      </c>
      <c r="L20" s="127" t="s">
        <v>165</v>
      </c>
      <c r="M20" s="125" t="s">
        <v>153</v>
      </c>
      <c r="N20" s="128">
        <v>652</v>
      </c>
    </row>
    <row r="21" spans="1:14" ht="18" customHeight="1" x14ac:dyDescent="0.25">
      <c r="A21" s="22"/>
      <c r="B21" s="144">
        <v>16</v>
      </c>
      <c r="C21" s="127" t="s">
        <v>13</v>
      </c>
      <c r="D21" s="125" t="s">
        <v>4</v>
      </c>
      <c r="E21" s="125">
        <v>1700</v>
      </c>
      <c r="F21" s="127" t="s">
        <v>130</v>
      </c>
      <c r="G21" s="125" t="s">
        <v>121</v>
      </c>
      <c r="H21" s="125">
        <v>1199</v>
      </c>
      <c r="I21" s="124" t="s">
        <v>141</v>
      </c>
      <c r="J21" s="125" t="s">
        <v>135</v>
      </c>
      <c r="K21" s="126">
        <v>890</v>
      </c>
      <c r="L21" s="127" t="s">
        <v>156</v>
      </c>
      <c r="M21" s="125" t="s">
        <v>153</v>
      </c>
      <c r="N21" s="128">
        <v>644</v>
      </c>
    </row>
    <row r="22" spans="1:14" ht="18" customHeight="1" x14ac:dyDescent="0.25">
      <c r="A22" s="22"/>
      <c r="B22" s="144">
        <v>17</v>
      </c>
      <c r="C22" s="124" t="s">
        <v>151</v>
      </c>
      <c r="D22" s="125" t="s">
        <v>135</v>
      </c>
      <c r="E22" s="126">
        <v>1685</v>
      </c>
      <c r="F22" s="127" t="s">
        <v>30</v>
      </c>
      <c r="G22" s="125" t="s">
        <v>22</v>
      </c>
      <c r="H22" s="125">
        <v>1198</v>
      </c>
      <c r="I22" s="127" t="s">
        <v>181</v>
      </c>
      <c r="J22" s="125" t="s">
        <v>180</v>
      </c>
      <c r="K22" s="125">
        <v>890</v>
      </c>
      <c r="L22" s="127" t="s">
        <v>119</v>
      </c>
      <c r="M22" s="125" t="s">
        <v>110</v>
      </c>
      <c r="N22" s="128">
        <v>632</v>
      </c>
    </row>
    <row r="23" spans="1:14" ht="18" customHeight="1" x14ac:dyDescent="0.25">
      <c r="A23" s="22"/>
      <c r="B23" s="144">
        <v>18</v>
      </c>
      <c r="C23" s="127" t="s">
        <v>6</v>
      </c>
      <c r="D23" s="125" t="s">
        <v>4</v>
      </c>
      <c r="E23" s="125">
        <v>1679</v>
      </c>
      <c r="F23" s="127" t="s">
        <v>126</v>
      </c>
      <c r="G23" s="125" t="s">
        <v>121</v>
      </c>
      <c r="H23" s="125">
        <v>1191</v>
      </c>
      <c r="I23" s="127" t="s">
        <v>203</v>
      </c>
      <c r="J23" s="125" t="s">
        <v>201</v>
      </c>
      <c r="K23" s="125">
        <v>877</v>
      </c>
      <c r="L23" s="127" t="s">
        <v>117</v>
      </c>
      <c r="M23" s="125" t="s">
        <v>110</v>
      </c>
      <c r="N23" s="128">
        <v>629</v>
      </c>
    </row>
    <row r="24" spans="1:14" ht="18" customHeight="1" x14ac:dyDescent="0.25">
      <c r="A24" s="22"/>
      <c r="B24" s="144">
        <v>19</v>
      </c>
      <c r="C24" s="127" t="s">
        <v>15</v>
      </c>
      <c r="D24" s="125" t="s">
        <v>4</v>
      </c>
      <c r="E24" s="125">
        <v>1669</v>
      </c>
      <c r="F24" s="127" t="s">
        <v>111</v>
      </c>
      <c r="G24" s="125" t="s">
        <v>110</v>
      </c>
      <c r="H24" s="125">
        <v>1183</v>
      </c>
      <c r="I24" s="127" t="s">
        <v>91</v>
      </c>
      <c r="J24" s="125" t="s">
        <v>90</v>
      </c>
      <c r="K24" s="125">
        <v>874</v>
      </c>
      <c r="L24" s="127" t="s">
        <v>197</v>
      </c>
      <c r="M24" s="125" t="s">
        <v>193</v>
      </c>
      <c r="N24" s="128">
        <v>590</v>
      </c>
    </row>
    <row r="25" spans="1:14" ht="18" customHeight="1" x14ac:dyDescent="0.25">
      <c r="A25" s="22"/>
      <c r="B25" s="144">
        <v>20</v>
      </c>
      <c r="C25" s="124" t="s">
        <v>260</v>
      </c>
      <c r="D25" s="125" t="s">
        <v>135</v>
      </c>
      <c r="E25" s="126">
        <v>1665</v>
      </c>
      <c r="F25" s="127" t="s">
        <v>109</v>
      </c>
      <c r="G25" s="125" t="s">
        <v>110</v>
      </c>
      <c r="H25" s="125">
        <v>1175</v>
      </c>
      <c r="I25" s="127" t="s">
        <v>67</v>
      </c>
      <c r="J25" s="125" t="s">
        <v>68</v>
      </c>
      <c r="K25" s="125">
        <v>873</v>
      </c>
      <c r="L25" s="127" t="s">
        <v>17</v>
      </c>
      <c r="M25" s="125" t="s">
        <v>18</v>
      </c>
      <c r="N25" s="128">
        <v>588</v>
      </c>
    </row>
    <row r="26" spans="1:14" ht="18" customHeight="1" x14ac:dyDescent="0.25">
      <c r="A26" s="22"/>
      <c r="B26" s="144">
        <v>21</v>
      </c>
      <c r="C26" s="124" t="s">
        <v>142</v>
      </c>
      <c r="D26" s="125" t="s">
        <v>135</v>
      </c>
      <c r="E26" s="126">
        <v>1661</v>
      </c>
      <c r="F26" s="127" t="s">
        <v>73</v>
      </c>
      <c r="G26" s="125" t="s">
        <v>68</v>
      </c>
      <c r="H26" s="125">
        <v>1174</v>
      </c>
      <c r="I26" s="127" t="s">
        <v>57</v>
      </c>
      <c r="J26" s="125" t="s">
        <v>47</v>
      </c>
      <c r="K26" s="125">
        <v>870</v>
      </c>
      <c r="L26" s="127" t="s">
        <v>79</v>
      </c>
      <c r="M26" s="125" t="s">
        <v>76</v>
      </c>
      <c r="N26" s="128">
        <v>588</v>
      </c>
    </row>
    <row r="27" spans="1:14" ht="18" customHeight="1" x14ac:dyDescent="0.25">
      <c r="A27" s="22"/>
      <c r="B27" s="144">
        <v>22</v>
      </c>
      <c r="C27" s="127" t="s">
        <v>161</v>
      </c>
      <c r="D27" s="125" t="s">
        <v>153</v>
      </c>
      <c r="E27" s="125">
        <v>1646</v>
      </c>
      <c r="F27" s="127" t="s">
        <v>65</v>
      </c>
      <c r="G27" s="125" t="s">
        <v>63</v>
      </c>
      <c r="H27" s="125">
        <v>1121</v>
      </c>
      <c r="I27" s="127" t="s">
        <v>100</v>
      </c>
      <c r="J27" s="125" t="s">
        <v>96</v>
      </c>
      <c r="K27" s="125">
        <v>859</v>
      </c>
      <c r="L27" s="127" t="s">
        <v>95</v>
      </c>
      <c r="M27" s="125" t="s">
        <v>96</v>
      </c>
      <c r="N27" s="128">
        <v>571</v>
      </c>
    </row>
    <row r="28" spans="1:14" ht="18" customHeight="1" x14ac:dyDescent="0.25">
      <c r="A28" s="22"/>
      <c r="B28" s="144">
        <v>23</v>
      </c>
      <c r="C28" s="127" t="s">
        <v>5</v>
      </c>
      <c r="D28" s="125" t="s">
        <v>4</v>
      </c>
      <c r="E28" s="125">
        <v>1630</v>
      </c>
      <c r="F28" s="127" t="s">
        <v>120</v>
      </c>
      <c r="G28" s="125" t="s">
        <v>121</v>
      </c>
      <c r="H28" s="125">
        <v>1116</v>
      </c>
      <c r="I28" s="127" t="s">
        <v>27</v>
      </c>
      <c r="J28" s="125" t="s">
        <v>22</v>
      </c>
      <c r="K28" s="125">
        <v>856</v>
      </c>
      <c r="L28" s="127" t="s">
        <v>97</v>
      </c>
      <c r="M28" s="125" t="s">
        <v>96</v>
      </c>
      <c r="N28" s="128">
        <v>569</v>
      </c>
    </row>
    <row r="29" spans="1:14" ht="18" customHeight="1" x14ac:dyDescent="0.25">
      <c r="A29" s="22"/>
      <c r="B29" s="144">
        <v>24</v>
      </c>
      <c r="C29" s="124" t="s">
        <v>258</v>
      </c>
      <c r="D29" s="125" t="s">
        <v>135</v>
      </c>
      <c r="E29" s="126">
        <v>1611</v>
      </c>
      <c r="F29" s="127" t="s">
        <v>64</v>
      </c>
      <c r="G29" s="125" t="s">
        <v>63</v>
      </c>
      <c r="H29" s="125">
        <v>1113</v>
      </c>
      <c r="I29" s="127" t="s">
        <v>62</v>
      </c>
      <c r="J29" s="125" t="s">
        <v>63</v>
      </c>
      <c r="K29" s="125">
        <v>855</v>
      </c>
      <c r="L29" s="127" t="s">
        <v>19</v>
      </c>
      <c r="M29" s="125" t="s">
        <v>18</v>
      </c>
      <c r="N29" s="128">
        <v>566</v>
      </c>
    </row>
    <row r="30" spans="1:14" ht="18" customHeight="1" x14ac:dyDescent="0.25">
      <c r="A30" s="22"/>
      <c r="B30" s="144">
        <v>25</v>
      </c>
      <c r="C30" s="127" t="s">
        <v>9</v>
      </c>
      <c r="D30" s="125" t="s">
        <v>4</v>
      </c>
      <c r="E30" s="125">
        <v>1607</v>
      </c>
      <c r="F30" s="127" t="s">
        <v>173</v>
      </c>
      <c r="G30" s="125" t="s">
        <v>153</v>
      </c>
      <c r="H30" s="125">
        <v>1113</v>
      </c>
      <c r="I30" s="127" t="s">
        <v>80</v>
      </c>
      <c r="J30" s="125" t="s">
        <v>76</v>
      </c>
      <c r="K30" s="125">
        <v>853</v>
      </c>
      <c r="L30" s="127" t="s">
        <v>108</v>
      </c>
      <c r="M30" s="125" t="s">
        <v>107</v>
      </c>
      <c r="N30" s="128">
        <v>552</v>
      </c>
    </row>
    <row r="31" spans="1:14" ht="18" customHeight="1" x14ac:dyDescent="0.25">
      <c r="A31" s="22"/>
      <c r="B31" s="144">
        <v>26</v>
      </c>
      <c r="C31" s="124" t="s">
        <v>148</v>
      </c>
      <c r="D31" s="125" t="s">
        <v>135</v>
      </c>
      <c r="E31" s="126">
        <v>1585</v>
      </c>
      <c r="F31" s="127" t="s">
        <v>98</v>
      </c>
      <c r="G31" s="125" t="s">
        <v>96</v>
      </c>
      <c r="H31" s="125">
        <v>1111</v>
      </c>
      <c r="I31" s="127" t="s">
        <v>74</v>
      </c>
      <c r="J31" s="125" t="s">
        <v>68</v>
      </c>
      <c r="K31" s="125">
        <v>853</v>
      </c>
      <c r="L31" s="127" t="s">
        <v>177</v>
      </c>
      <c r="M31" s="125" t="s">
        <v>153</v>
      </c>
      <c r="N31" s="128">
        <v>541</v>
      </c>
    </row>
    <row r="32" spans="1:14" ht="18" customHeight="1" x14ac:dyDescent="0.25">
      <c r="A32" s="22"/>
      <c r="B32" s="144">
        <v>27</v>
      </c>
      <c r="C32" s="127" t="s">
        <v>3</v>
      </c>
      <c r="D32" s="125" t="s">
        <v>4</v>
      </c>
      <c r="E32" s="125">
        <v>1577</v>
      </c>
      <c r="F32" s="127" t="s">
        <v>113</v>
      </c>
      <c r="G32" s="125" t="s">
        <v>110</v>
      </c>
      <c r="H32" s="125">
        <v>1110</v>
      </c>
      <c r="I32" s="127" t="s">
        <v>159</v>
      </c>
      <c r="J32" s="125" t="s">
        <v>153</v>
      </c>
      <c r="K32" s="125">
        <v>847</v>
      </c>
      <c r="L32" s="127" t="s">
        <v>116</v>
      </c>
      <c r="M32" s="125" t="s">
        <v>110</v>
      </c>
      <c r="N32" s="128">
        <v>511</v>
      </c>
    </row>
    <row r="33" spans="1:14" ht="18" customHeight="1" x14ac:dyDescent="0.25">
      <c r="A33" s="22"/>
      <c r="B33" s="144">
        <v>28</v>
      </c>
      <c r="C33" s="127" t="s">
        <v>10</v>
      </c>
      <c r="D33" s="125" t="s">
        <v>4</v>
      </c>
      <c r="E33" s="125">
        <v>1574</v>
      </c>
      <c r="F33" s="127" t="s">
        <v>38</v>
      </c>
      <c r="G33" s="125" t="s">
        <v>22</v>
      </c>
      <c r="H33" s="125">
        <v>1101</v>
      </c>
      <c r="I33" s="127" t="s">
        <v>34</v>
      </c>
      <c r="J33" s="125" t="s">
        <v>22</v>
      </c>
      <c r="K33" s="125">
        <v>827</v>
      </c>
      <c r="L33" s="127" t="s">
        <v>75</v>
      </c>
      <c r="M33" s="125" t="s">
        <v>76</v>
      </c>
      <c r="N33" s="128">
        <v>510</v>
      </c>
    </row>
    <row r="34" spans="1:14" ht="18" customHeight="1" x14ac:dyDescent="0.25">
      <c r="A34" s="22"/>
      <c r="B34" s="144">
        <v>29</v>
      </c>
      <c r="C34" s="124" t="s">
        <v>265</v>
      </c>
      <c r="D34" s="125" t="s">
        <v>135</v>
      </c>
      <c r="E34" s="126">
        <v>1568</v>
      </c>
      <c r="F34" s="127" t="s">
        <v>28</v>
      </c>
      <c r="G34" s="125" t="s">
        <v>22</v>
      </c>
      <c r="H34" s="125">
        <v>1097</v>
      </c>
      <c r="I34" s="127" t="s">
        <v>66</v>
      </c>
      <c r="J34" s="125" t="s">
        <v>63</v>
      </c>
      <c r="K34" s="125">
        <v>815</v>
      </c>
      <c r="L34" s="127" t="s">
        <v>46</v>
      </c>
      <c r="M34" s="125" t="s">
        <v>47</v>
      </c>
      <c r="N34" s="128">
        <v>487</v>
      </c>
    </row>
    <row r="35" spans="1:14" ht="18" customHeight="1" x14ac:dyDescent="0.25">
      <c r="A35" s="22"/>
      <c r="B35" s="144">
        <v>30</v>
      </c>
      <c r="C35" s="124" t="s">
        <v>266</v>
      </c>
      <c r="D35" s="125" t="s">
        <v>135</v>
      </c>
      <c r="E35" s="126">
        <v>1565</v>
      </c>
      <c r="F35" s="124" t="s">
        <v>144</v>
      </c>
      <c r="G35" s="125" t="s">
        <v>135</v>
      </c>
      <c r="H35" s="126">
        <v>1096</v>
      </c>
      <c r="I35" s="127" t="s">
        <v>204</v>
      </c>
      <c r="J35" s="125" t="s">
        <v>201</v>
      </c>
      <c r="K35" s="125">
        <v>811</v>
      </c>
      <c r="L35" s="127" t="s">
        <v>269</v>
      </c>
      <c r="M35" s="125" t="s">
        <v>47</v>
      </c>
      <c r="N35" s="128">
        <v>478</v>
      </c>
    </row>
    <row r="36" spans="1:14" ht="18" customHeight="1" x14ac:dyDescent="0.25">
      <c r="A36" s="22"/>
      <c r="B36" s="144">
        <v>31</v>
      </c>
      <c r="C36" s="124" t="s">
        <v>146</v>
      </c>
      <c r="D36" s="125" t="s">
        <v>135</v>
      </c>
      <c r="E36" s="126">
        <v>1542</v>
      </c>
      <c r="F36" s="127" t="s">
        <v>131</v>
      </c>
      <c r="G36" s="125" t="s">
        <v>121</v>
      </c>
      <c r="H36" s="125">
        <v>1095</v>
      </c>
      <c r="I36" s="127" t="s">
        <v>78</v>
      </c>
      <c r="J36" s="125" t="s">
        <v>76</v>
      </c>
      <c r="K36" s="125">
        <v>802</v>
      </c>
      <c r="L36" s="127" t="s">
        <v>209</v>
      </c>
      <c r="M36" s="125" t="s">
        <v>47</v>
      </c>
      <c r="N36" s="128">
        <v>466</v>
      </c>
    </row>
    <row r="37" spans="1:14" ht="18" customHeight="1" x14ac:dyDescent="0.25">
      <c r="A37" s="22"/>
      <c r="B37" s="144">
        <v>32</v>
      </c>
      <c r="C37" s="127" t="s">
        <v>152</v>
      </c>
      <c r="D37" s="125" t="s">
        <v>153</v>
      </c>
      <c r="E37" s="125">
        <v>1533</v>
      </c>
      <c r="F37" s="127" t="s">
        <v>112</v>
      </c>
      <c r="G37" s="125" t="s">
        <v>110</v>
      </c>
      <c r="H37" s="125">
        <v>1085</v>
      </c>
      <c r="I37" s="127" t="s">
        <v>72</v>
      </c>
      <c r="J37" s="125" t="s">
        <v>68</v>
      </c>
      <c r="K37" s="125">
        <v>798</v>
      </c>
      <c r="L37" s="127" t="s">
        <v>55</v>
      </c>
      <c r="M37" s="125" t="s">
        <v>47</v>
      </c>
      <c r="N37" s="128">
        <v>463</v>
      </c>
    </row>
    <row r="38" spans="1:14" ht="18" customHeight="1" x14ac:dyDescent="0.25">
      <c r="A38" s="22"/>
      <c r="B38" s="144">
        <v>33</v>
      </c>
      <c r="C38" s="127" t="s">
        <v>176</v>
      </c>
      <c r="D38" s="125" t="s">
        <v>153</v>
      </c>
      <c r="E38" s="125">
        <v>1505</v>
      </c>
      <c r="F38" s="127" t="s">
        <v>127</v>
      </c>
      <c r="G38" s="125" t="s">
        <v>121</v>
      </c>
      <c r="H38" s="125">
        <v>1077</v>
      </c>
      <c r="I38" s="127" t="s">
        <v>42</v>
      </c>
      <c r="J38" s="125" t="s">
        <v>22</v>
      </c>
      <c r="K38" s="125">
        <v>791</v>
      </c>
      <c r="L38" s="127" t="s">
        <v>53</v>
      </c>
      <c r="M38" s="125" t="s">
        <v>47</v>
      </c>
      <c r="N38" s="128">
        <v>447</v>
      </c>
    </row>
    <row r="39" spans="1:14" ht="18" customHeight="1" x14ac:dyDescent="0.25">
      <c r="A39" s="22"/>
      <c r="B39" s="144">
        <v>34</v>
      </c>
      <c r="C39" s="127" t="s">
        <v>37</v>
      </c>
      <c r="D39" s="125" t="s">
        <v>22</v>
      </c>
      <c r="E39" s="125">
        <v>1484</v>
      </c>
      <c r="F39" s="127" t="s">
        <v>12</v>
      </c>
      <c r="G39" s="125" t="s">
        <v>4</v>
      </c>
      <c r="H39" s="125">
        <v>1072</v>
      </c>
      <c r="I39" s="127" t="s">
        <v>70</v>
      </c>
      <c r="J39" s="125" t="s">
        <v>68</v>
      </c>
      <c r="K39" s="125">
        <v>786</v>
      </c>
      <c r="L39" s="127" t="s">
        <v>133</v>
      </c>
      <c r="M39" s="125" t="s">
        <v>134</v>
      </c>
      <c r="N39" s="128">
        <v>440</v>
      </c>
    </row>
    <row r="40" spans="1:14" ht="18" customHeight="1" x14ac:dyDescent="0.25">
      <c r="A40" s="22"/>
      <c r="B40" s="144">
        <v>35</v>
      </c>
      <c r="C40" s="127" t="s">
        <v>171</v>
      </c>
      <c r="D40" s="125" t="s">
        <v>153</v>
      </c>
      <c r="E40" s="125">
        <v>1481</v>
      </c>
      <c r="F40" s="127" t="s">
        <v>7</v>
      </c>
      <c r="G40" s="125" t="s">
        <v>4</v>
      </c>
      <c r="H40" s="125">
        <v>1060</v>
      </c>
      <c r="I40" s="127" t="s">
        <v>115</v>
      </c>
      <c r="J40" s="125" t="s">
        <v>110</v>
      </c>
      <c r="K40" s="125">
        <v>784</v>
      </c>
      <c r="L40" s="127" t="s">
        <v>59</v>
      </c>
      <c r="M40" s="125" t="s">
        <v>47</v>
      </c>
      <c r="N40" s="128">
        <v>418</v>
      </c>
    </row>
    <row r="41" spans="1:14" ht="18" customHeight="1" x14ac:dyDescent="0.25">
      <c r="A41" s="22"/>
      <c r="B41" s="144">
        <v>36</v>
      </c>
      <c r="C41" s="127" t="s">
        <v>39</v>
      </c>
      <c r="D41" s="125" t="s">
        <v>22</v>
      </c>
      <c r="E41" s="125">
        <v>1472</v>
      </c>
      <c r="F41" s="127" t="s">
        <v>196</v>
      </c>
      <c r="G41" s="125" t="s">
        <v>193</v>
      </c>
      <c r="H41" s="125">
        <v>1060</v>
      </c>
      <c r="I41" s="127" t="s">
        <v>83</v>
      </c>
      <c r="J41" s="125" t="s">
        <v>82</v>
      </c>
      <c r="K41" s="125">
        <v>779</v>
      </c>
      <c r="L41" s="127" t="s">
        <v>194</v>
      </c>
      <c r="M41" s="125" t="s">
        <v>193</v>
      </c>
      <c r="N41" s="128">
        <v>387</v>
      </c>
    </row>
    <row r="42" spans="1:14" ht="18" customHeight="1" x14ac:dyDescent="0.25">
      <c r="A42" s="22"/>
      <c r="B42" s="144">
        <v>37</v>
      </c>
      <c r="C42" s="127" t="s">
        <v>125</v>
      </c>
      <c r="D42" s="125" t="s">
        <v>121</v>
      </c>
      <c r="E42" s="125">
        <v>1469</v>
      </c>
      <c r="F42" s="127" t="s">
        <v>124</v>
      </c>
      <c r="G42" s="125" t="s">
        <v>121</v>
      </c>
      <c r="H42" s="125">
        <v>1054</v>
      </c>
      <c r="I42" s="127" t="s">
        <v>164</v>
      </c>
      <c r="J42" s="125" t="s">
        <v>153</v>
      </c>
      <c r="K42" s="125">
        <v>772</v>
      </c>
      <c r="L42" s="127" t="s">
        <v>94</v>
      </c>
      <c r="M42" s="125" t="s">
        <v>93</v>
      </c>
      <c r="N42" s="128">
        <v>381</v>
      </c>
    </row>
    <row r="43" spans="1:14" ht="18" customHeight="1" x14ac:dyDescent="0.25">
      <c r="A43" s="22"/>
      <c r="B43" s="144">
        <v>38</v>
      </c>
      <c r="C43" s="124" t="s">
        <v>140</v>
      </c>
      <c r="D43" s="125" t="s">
        <v>135</v>
      </c>
      <c r="E43" s="126">
        <v>1454</v>
      </c>
      <c r="F43" s="127" t="s">
        <v>49</v>
      </c>
      <c r="G43" s="125" t="s">
        <v>47</v>
      </c>
      <c r="H43" s="125">
        <v>1044</v>
      </c>
      <c r="I43" s="127" t="s">
        <v>24</v>
      </c>
      <c r="J43" s="125" t="s">
        <v>22</v>
      </c>
      <c r="K43" s="125">
        <v>764</v>
      </c>
      <c r="L43" s="127" t="s">
        <v>184</v>
      </c>
      <c r="M43" s="125" t="s">
        <v>183</v>
      </c>
      <c r="N43" s="128">
        <v>339</v>
      </c>
    </row>
    <row r="44" spans="1:14" ht="18" customHeight="1" x14ac:dyDescent="0.25">
      <c r="A44" s="22"/>
      <c r="B44" s="144">
        <v>39</v>
      </c>
      <c r="C44" s="127" t="s">
        <v>14</v>
      </c>
      <c r="D44" s="125" t="s">
        <v>4</v>
      </c>
      <c r="E44" s="125">
        <v>1439</v>
      </c>
      <c r="F44" s="127" t="s">
        <v>198</v>
      </c>
      <c r="G44" s="125" t="s">
        <v>193</v>
      </c>
      <c r="H44" s="125">
        <v>1042</v>
      </c>
      <c r="I44" s="127" t="s">
        <v>16</v>
      </c>
      <c r="J44" s="125" t="s">
        <v>4</v>
      </c>
      <c r="K44" s="125">
        <v>759</v>
      </c>
      <c r="L44" s="127" t="s">
        <v>106</v>
      </c>
      <c r="M44" s="125" t="s">
        <v>107</v>
      </c>
      <c r="N44" s="128">
        <v>336</v>
      </c>
    </row>
    <row r="45" spans="1:14" ht="18" customHeight="1" x14ac:dyDescent="0.25">
      <c r="A45" s="22"/>
      <c r="B45" s="144">
        <v>40</v>
      </c>
      <c r="C45" s="127" t="s">
        <v>188</v>
      </c>
      <c r="D45" s="125" t="s">
        <v>186</v>
      </c>
      <c r="E45" s="125">
        <v>1417</v>
      </c>
      <c r="F45" s="124" t="s">
        <v>137</v>
      </c>
      <c r="G45" s="125" t="s">
        <v>135</v>
      </c>
      <c r="H45" s="126">
        <v>1022</v>
      </c>
      <c r="I45" s="127" t="s">
        <v>77</v>
      </c>
      <c r="J45" s="125" t="s">
        <v>76</v>
      </c>
      <c r="K45" s="125">
        <v>755</v>
      </c>
      <c r="L45" s="127" t="s">
        <v>270</v>
      </c>
      <c r="M45" s="125" t="s">
        <v>47</v>
      </c>
      <c r="N45" s="128">
        <v>289</v>
      </c>
    </row>
    <row r="46" spans="1:14" ht="18" customHeight="1" x14ac:dyDescent="0.25">
      <c r="A46" s="22"/>
      <c r="B46" s="144">
        <v>41</v>
      </c>
      <c r="C46" s="127" t="s">
        <v>25</v>
      </c>
      <c r="D46" s="125" t="s">
        <v>22</v>
      </c>
      <c r="E46" s="125">
        <v>1415</v>
      </c>
      <c r="F46" s="127" t="s">
        <v>71</v>
      </c>
      <c r="G46" s="125" t="s">
        <v>68</v>
      </c>
      <c r="H46" s="125">
        <v>1021</v>
      </c>
      <c r="I46" s="127" t="s">
        <v>35</v>
      </c>
      <c r="J46" s="125" t="s">
        <v>22</v>
      </c>
      <c r="K46" s="125">
        <v>747</v>
      </c>
      <c r="L46" s="127" t="s">
        <v>202</v>
      </c>
      <c r="M46" s="125" t="s">
        <v>201</v>
      </c>
      <c r="N46" s="128">
        <v>284</v>
      </c>
    </row>
    <row r="47" spans="1:14" ht="18" customHeight="1" x14ac:dyDescent="0.25">
      <c r="A47" s="22"/>
      <c r="B47" s="144">
        <v>42</v>
      </c>
      <c r="C47" s="127" t="s">
        <v>23</v>
      </c>
      <c r="D47" s="125" t="s">
        <v>22</v>
      </c>
      <c r="E47" s="125">
        <v>1397</v>
      </c>
      <c r="F47" s="127" t="s">
        <v>86</v>
      </c>
      <c r="G47" s="125" t="s">
        <v>82</v>
      </c>
      <c r="H47" s="125">
        <v>1018</v>
      </c>
      <c r="I47" s="127" t="s">
        <v>114</v>
      </c>
      <c r="J47" s="125" t="s">
        <v>110</v>
      </c>
      <c r="K47" s="125">
        <v>744</v>
      </c>
      <c r="L47" s="127" t="s">
        <v>182</v>
      </c>
      <c r="M47" s="125" t="s">
        <v>183</v>
      </c>
      <c r="N47" s="128">
        <v>258</v>
      </c>
    </row>
    <row r="48" spans="1:14" ht="18" customHeight="1" x14ac:dyDescent="0.25">
      <c r="A48" s="22"/>
      <c r="B48" s="144">
        <v>43</v>
      </c>
      <c r="C48" s="124" t="s">
        <v>261</v>
      </c>
      <c r="D48" s="125" t="s">
        <v>135</v>
      </c>
      <c r="E48" s="126">
        <v>1381</v>
      </c>
      <c r="F48" s="127" t="s">
        <v>99</v>
      </c>
      <c r="G48" s="125" t="s">
        <v>96</v>
      </c>
      <c r="H48" s="125">
        <v>997</v>
      </c>
      <c r="I48" s="127" t="s">
        <v>192</v>
      </c>
      <c r="J48" s="125" t="s">
        <v>193</v>
      </c>
      <c r="K48" s="125">
        <v>742</v>
      </c>
      <c r="L48" s="127" t="s">
        <v>56</v>
      </c>
      <c r="M48" s="125" t="s">
        <v>47</v>
      </c>
      <c r="N48" s="128">
        <v>256</v>
      </c>
    </row>
    <row r="49" spans="1:16" ht="18" customHeight="1" x14ac:dyDescent="0.25">
      <c r="A49" s="22"/>
      <c r="B49" s="144">
        <v>44</v>
      </c>
      <c r="C49" s="124" t="s">
        <v>147</v>
      </c>
      <c r="D49" s="125" t="s">
        <v>135</v>
      </c>
      <c r="E49" s="126">
        <v>1379</v>
      </c>
      <c r="F49" s="127" t="s">
        <v>132</v>
      </c>
      <c r="G49" s="125" t="s">
        <v>121</v>
      </c>
      <c r="H49" s="125">
        <v>992</v>
      </c>
      <c r="I49" s="127" t="s">
        <v>41</v>
      </c>
      <c r="J49" s="125" t="s">
        <v>22</v>
      </c>
      <c r="K49" s="125">
        <v>739</v>
      </c>
      <c r="L49" s="127" t="s">
        <v>205</v>
      </c>
      <c r="M49" s="125" t="s">
        <v>206</v>
      </c>
      <c r="N49" s="128">
        <v>252</v>
      </c>
    </row>
    <row r="50" spans="1:16" ht="18" customHeight="1" x14ac:dyDescent="0.25">
      <c r="A50" s="22"/>
      <c r="B50" s="144">
        <v>45</v>
      </c>
      <c r="C50" s="127" t="s">
        <v>104</v>
      </c>
      <c r="D50" s="125" t="s">
        <v>96</v>
      </c>
      <c r="E50" s="125">
        <v>1377</v>
      </c>
      <c r="F50" s="127" t="s">
        <v>208</v>
      </c>
      <c r="G50" s="125" t="s">
        <v>206</v>
      </c>
      <c r="H50" s="125">
        <v>989</v>
      </c>
      <c r="I50" s="127" t="s">
        <v>21</v>
      </c>
      <c r="J50" s="125" t="s">
        <v>22</v>
      </c>
      <c r="K50" s="125">
        <v>731</v>
      </c>
      <c r="L50" s="127" t="s">
        <v>207</v>
      </c>
      <c r="M50" s="125" t="s">
        <v>206</v>
      </c>
      <c r="N50" s="128">
        <v>236</v>
      </c>
    </row>
    <row r="51" spans="1:16" ht="18" customHeight="1" x14ac:dyDescent="0.25">
      <c r="A51" s="22"/>
      <c r="B51" s="144">
        <v>46</v>
      </c>
      <c r="C51" s="124" t="s">
        <v>262</v>
      </c>
      <c r="D51" s="125" t="s">
        <v>135</v>
      </c>
      <c r="E51" s="126">
        <v>1371</v>
      </c>
      <c r="F51" s="127" t="s">
        <v>189</v>
      </c>
      <c r="G51" s="125" t="s">
        <v>190</v>
      </c>
      <c r="H51" s="125">
        <v>970</v>
      </c>
      <c r="I51" s="127" t="s">
        <v>48</v>
      </c>
      <c r="J51" s="125" t="s">
        <v>47</v>
      </c>
      <c r="K51" s="125">
        <v>729</v>
      </c>
      <c r="L51" s="127" t="s">
        <v>8</v>
      </c>
      <c r="M51" s="125" t="s">
        <v>4</v>
      </c>
      <c r="N51" s="128">
        <v>170</v>
      </c>
      <c r="O51" s="9"/>
      <c r="P51" s="9"/>
    </row>
    <row r="52" spans="1:16" ht="18" customHeight="1" thickBot="1" x14ac:dyDescent="0.3">
      <c r="A52" s="22"/>
      <c r="B52" s="145">
        <v>47</v>
      </c>
      <c r="C52" s="133" t="s">
        <v>54</v>
      </c>
      <c r="D52" s="134" t="s">
        <v>47</v>
      </c>
      <c r="E52" s="134">
        <v>1346</v>
      </c>
      <c r="F52" s="133" t="s">
        <v>29</v>
      </c>
      <c r="G52" s="134" t="s">
        <v>22</v>
      </c>
      <c r="H52" s="134">
        <v>970</v>
      </c>
      <c r="I52" s="131"/>
      <c r="J52" s="132"/>
      <c r="K52" s="132"/>
      <c r="L52" s="142" t="s">
        <v>228</v>
      </c>
      <c r="M52" s="143" t="s">
        <v>229</v>
      </c>
      <c r="N52" s="135">
        <v>123</v>
      </c>
      <c r="O52" s="9"/>
      <c r="P52" s="9"/>
    </row>
    <row r="53" spans="1:16" x14ac:dyDescent="0.25">
      <c r="B53" s="137"/>
      <c r="M53" s="9"/>
      <c r="N53" s="9"/>
      <c r="O53" s="9"/>
      <c r="P53" s="9"/>
    </row>
    <row r="54" spans="1:16" x14ac:dyDescent="0.25">
      <c r="M54" s="9"/>
      <c r="N54" s="9"/>
      <c r="O54" s="9"/>
      <c r="P54" s="9"/>
    </row>
    <row r="55" spans="1:16" x14ac:dyDescent="0.25">
      <c r="M55" s="9"/>
      <c r="N55" s="9"/>
      <c r="O55" s="9"/>
      <c r="P55" s="9"/>
    </row>
    <row r="56" spans="1:16" x14ac:dyDescent="0.25">
      <c r="M56" s="9"/>
      <c r="N56" s="9"/>
      <c r="O56" s="9"/>
      <c r="P56" s="9"/>
    </row>
    <row r="57" spans="1:16" x14ac:dyDescent="0.25">
      <c r="M57" s="9"/>
      <c r="N57" s="9"/>
      <c r="O57" s="9"/>
      <c r="P57" s="9"/>
    </row>
    <row r="58" spans="1:16" x14ac:dyDescent="0.25">
      <c r="M58" s="9"/>
      <c r="N58" s="9"/>
      <c r="O58" s="9"/>
      <c r="P58" s="9"/>
    </row>
    <row r="59" spans="1:16" x14ac:dyDescent="0.25">
      <c r="M59" s="9"/>
      <c r="N59" s="9"/>
      <c r="O59" s="9"/>
      <c r="P59" s="9"/>
    </row>
    <row r="60" spans="1:16" x14ac:dyDescent="0.25">
      <c r="M60" s="9"/>
      <c r="N60" s="9"/>
      <c r="O60" s="9"/>
      <c r="P60" s="9"/>
    </row>
    <row r="61" spans="1:16" x14ac:dyDescent="0.25">
      <c r="M61" s="9"/>
      <c r="N61" s="9"/>
      <c r="O61" s="9"/>
      <c r="P61" s="9"/>
    </row>
    <row r="62" spans="1:16" x14ac:dyDescent="0.25">
      <c r="M62" s="9"/>
      <c r="N62" s="9"/>
      <c r="O62" s="9"/>
      <c r="P62" s="9"/>
    </row>
    <row r="63" spans="1:16" x14ac:dyDescent="0.25">
      <c r="M63" s="9"/>
      <c r="N63" s="9"/>
      <c r="O63" s="9"/>
      <c r="P63" s="9"/>
    </row>
    <row r="64" spans="1:16" x14ac:dyDescent="0.25">
      <c r="M64" s="9"/>
      <c r="N64" s="9"/>
      <c r="O64" s="9"/>
      <c r="P64" s="9"/>
    </row>
    <row r="65" spans="13:16" x14ac:dyDescent="0.25">
      <c r="M65" s="9"/>
      <c r="N65" s="9"/>
      <c r="O65" s="9"/>
      <c r="P65" s="9"/>
    </row>
  </sheetData>
  <mergeCells count="7">
    <mergeCell ref="R2:T2"/>
    <mergeCell ref="C4:E4"/>
    <mergeCell ref="F4:H4"/>
    <mergeCell ref="I4:K4"/>
    <mergeCell ref="L4:N4"/>
    <mergeCell ref="B3:N3"/>
    <mergeCell ref="B2:N2"/>
  </mergeCells>
  <printOptions horizontalCentered="1" verticalCentered="1"/>
  <pageMargins left="0.25" right="0.25" top="0.25" bottom="0.25" header="0" footer="0"/>
  <pageSetup scale="67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4"/>
  <sheetViews>
    <sheetView zoomScaleNormal="100" workbookViewId="0">
      <selection activeCell="Q6" sqref="Q6"/>
    </sheetView>
  </sheetViews>
  <sheetFormatPr defaultRowHeight="15" x14ac:dyDescent="0.25"/>
  <cols>
    <col min="2" max="2" width="5.7109375" style="13" customWidth="1"/>
    <col min="3" max="3" width="20.5703125" customWidth="1"/>
    <col min="4" max="4" width="7.7109375" customWidth="1"/>
    <col min="5" max="5" width="5.7109375" customWidth="1"/>
    <col min="6" max="6" width="23.28515625" customWidth="1"/>
    <col min="7" max="7" width="7.7109375" customWidth="1"/>
    <col min="8" max="8" width="5.85546875" customWidth="1"/>
    <col min="9" max="9" width="23.5703125" customWidth="1"/>
    <col min="10" max="10" width="7.7109375" customWidth="1"/>
    <col min="11" max="11" width="5.7109375" customWidth="1"/>
    <col min="12" max="12" width="19.7109375" customWidth="1"/>
    <col min="13" max="13" width="7.7109375" customWidth="1"/>
    <col min="14" max="14" width="0.28515625" customWidth="1"/>
    <col min="16" max="16" width="16" style="22" customWidth="1"/>
    <col min="18" max="18" width="12.42578125" customWidth="1"/>
    <col min="259" max="259" width="5.7109375" customWidth="1"/>
    <col min="260" max="260" width="20.5703125" customWidth="1"/>
    <col min="261" max="261" width="7.7109375" customWidth="1"/>
    <col min="262" max="262" width="5.7109375" customWidth="1"/>
    <col min="263" max="263" width="23.28515625" customWidth="1"/>
    <col min="264" max="264" width="7.7109375" customWidth="1"/>
    <col min="265" max="265" width="5.85546875" customWidth="1"/>
    <col min="266" max="266" width="23.5703125" customWidth="1"/>
    <col min="267" max="267" width="7.7109375" customWidth="1"/>
    <col min="268" max="268" width="5.7109375" customWidth="1"/>
    <col min="269" max="269" width="19.7109375" customWidth="1"/>
    <col min="270" max="270" width="6" customWidth="1"/>
    <col min="272" max="272" width="16" customWidth="1"/>
    <col min="515" max="515" width="5.7109375" customWidth="1"/>
    <col min="516" max="516" width="20.5703125" customWidth="1"/>
    <col min="517" max="517" width="7.7109375" customWidth="1"/>
    <col min="518" max="518" width="5.7109375" customWidth="1"/>
    <col min="519" max="519" width="23.28515625" customWidth="1"/>
    <col min="520" max="520" width="7.7109375" customWidth="1"/>
    <col min="521" max="521" width="5.85546875" customWidth="1"/>
    <col min="522" max="522" width="23.5703125" customWidth="1"/>
    <col min="523" max="523" width="7.7109375" customWidth="1"/>
    <col min="524" max="524" width="5.7109375" customWidth="1"/>
    <col min="525" max="525" width="19.7109375" customWidth="1"/>
    <col min="526" max="526" width="6" customWidth="1"/>
    <col min="528" max="528" width="16" customWidth="1"/>
    <col min="771" max="771" width="5.7109375" customWidth="1"/>
    <col min="772" max="772" width="20.5703125" customWidth="1"/>
    <col min="773" max="773" width="7.7109375" customWidth="1"/>
    <col min="774" max="774" width="5.7109375" customWidth="1"/>
    <col min="775" max="775" width="23.28515625" customWidth="1"/>
    <col min="776" max="776" width="7.7109375" customWidth="1"/>
    <col min="777" max="777" width="5.85546875" customWidth="1"/>
    <col min="778" max="778" width="23.5703125" customWidth="1"/>
    <col min="779" max="779" width="7.7109375" customWidth="1"/>
    <col min="780" max="780" width="5.7109375" customWidth="1"/>
    <col min="781" max="781" width="19.7109375" customWidth="1"/>
    <col min="782" max="782" width="6" customWidth="1"/>
    <col min="784" max="784" width="16" customWidth="1"/>
    <col min="1027" max="1027" width="5.7109375" customWidth="1"/>
    <col min="1028" max="1028" width="20.5703125" customWidth="1"/>
    <col min="1029" max="1029" width="7.7109375" customWidth="1"/>
    <col min="1030" max="1030" width="5.7109375" customWidth="1"/>
    <col min="1031" max="1031" width="23.28515625" customWidth="1"/>
    <col min="1032" max="1032" width="7.7109375" customWidth="1"/>
    <col min="1033" max="1033" width="5.85546875" customWidth="1"/>
    <col min="1034" max="1034" width="23.5703125" customWidth="1"/>
    <col min="1035" max="1035" width="7.7109375" customWidth="1"/>
    <col min="1036" max="1036" width="5.7109375" customWidth="1"/>
    <col min="1037" max="1037" width="19.7109375" customWidth="1"/>
    <col min="1038" max="1038" width="6" customWidth="1"/>
    <col min="1040" max="1040" width="16" customWidth="1"/>
    <col min="1283" max="1283" width="5.7109375" customWidth="1"/>
    <col min="1284" max="1284" width="20.5703125" customWidth="1"/>
    <col min="1285" max="1285" width="7.7109375" customWidth="1"/>
    <col min="1286" max="1286" width="5.7109375" customWidth="1"/>
    <col min="1287" max="1287" width="23.28515625" customWidth="1"/>
    <col min="1288" max="1288" width="7.7109375" customWidth="1"/>
    <col min="1289" max="1289" width="5.85546875" customWidth="1"/>
    <col min="1290" max="1290" width="23.5703125" customWidth="1"/>
    <col min="1291" max="1291" width="7.7109375" customWidth="1"/>
    <col min="1292" max="1292" width="5.7109375" customWidth="1"/>
    <col min="1293" max="1293" width="19.7109375" customWidth="1"/>
    <col min="1294" max="1294" width="6" customWidth="1"/>
    <col min="1296" max="1296" width="16" customWidth="1"/>
    <col min="1539" max="1539" width="5.7109375" customWidth="1"/>
    <col min="1540" max="1540" width="20.5703125" customWidth="1"/>
    <col min="1541" max="1541" width="7.7109375" customWidth="1"/>
    <col min="1542" max="1542" width="5.7109375" customWidth="1"/>
    <col min="1543" max="1543" width="23.28515625" customWidth="1"/>
    <col min="1544" max="1544" width="7.7109375" customWidth="1"/>
    <col min="1545" max="1545" width="5.85546875" customWidth="1"/>
    <col min="1546" max="1546" width="23.5703125" customWidth="1"/>
    <col min="1547" max="1547" width="7.7109375" customWidth="1"/>
    <col min="1548" max="1548" width="5.7109375" customWidth="1"/>
    <col min="1549" max="1549" width="19.7109375" customWidth="1"/>
    <col min="1550" max="1550" width="6" customWidth="1"/>
    <col min="1552" max="1552" width="16" customWidth="1"/>
    <col min="1795" max="1795" width="5.7109375" customWidth="1"/>
    <col min="1796" max="1796" width="20.5703125" customWidth="1"/>
    <col min="1797" max="1797" width="7.7109375" customWidth="1"/>
    <col min="1798" max="1798" width="5.7109375" customWidth="1"/>
    <col min="1799" max="1799" width="23.28515625" customWidth="1"/>
    <col min="1800" max="1800" width="7.7109375" customWidth="1"/>
    <col min="1801" max="1801" width="5.85546875" customWidth="1"/>
    <col min="1802" max="1802" width="23.5703125" customWidth="1"/>
    <col min="1803" max="1803" width="7.7109375" customWidth="1"/>
    <col min="1804" max="1804" width="5.7109375" customWidth="1"/>
    <col min="1805" max="1805" width="19.7109375" customWidth="1"/>
    <col min="1806" max="1806" width="6" customWidth="1"/>
    <col min="1808" max="1808" width="16" customWidth="1"/>
    <col min="2051" max="2051" width="5.7109375" customWidth="1"/>
    <col min="2052" max="2052" width="20.5703125" customWidth="1"/>
    <col min="2053" max="2053" width="7.7109375" customWidth="1"/>
    <col min="2054" max="2054" width="5.7109375" customWidth="1"/>
    <col min="2055" max="2055" width="23.28515625" customWidth="1"/>
    <col min="2056" max="2056" width="7.7109375" customWidth="1"/>
    <col min="2057" max="2057" width="5.85546875" customWidth="1"/>
    <col min="2058" max="2058" width="23.5703125" customWidth="1"/>
    <col min="2059" max="2059" width="7.7109375" customWidth="1"/>
    <col min="2060" max="2060" width="5.7109375" customWidth="1"/>
    <col min="2061" max="2061" width="19.7109375" customWidth="1"/>
    <col min="2062" max="2062" width="6" customWidth="1"/>
    <col min="2064" max="2064" width="16" customWidth="1"/>
    <col min="2307" max="2307" width="5.7109375" customWidth="1"/>
    <col min="2308" max="2308" width="20.5703125" customWidth="1"/>
    <col min="2309" max="2309" width="7.7109375" customWidth="1"/>
    <col min="2310" max="2310" width="5.7109375" customWidth="1"/>
    <col min="2311" max="2311" width="23.28515625" customWidth="1"/>
    <col min="2312" max="2312" width="7.7109375" customWidth="1"/>
    <col min="2313" max="2313" width="5.85546875" customWidth="1"/>
    <col min="2314" max="2314" width="23.5703125" customWidth="1"/>
    <col min="2315" max="2315" width="7.7109375" customWidth="1"/>
    <col min="2316" max="2316" width="5.7109375" customWidth="1"/>
    <col min="2317" max="2317" width="19.7109375" customWidth="1"/>
    <col min="2318" max="2318" width="6" customWidth="1"/>
    <col min="2320" max="2320" width="16" customWidth="1"/>
    <col min="2563" max="2563" width="5.7109375" customWidth="1"/>
    <col min="2564" max="2564" width="20.5703125" customWidth="1"/>
    <col min="2565" max="2565" width="7.7109375" customWidth="1"/>
    <col min="2566" max="2566" width="5.7109375" customWidth="1"/>
    <col min="2567" max="2567" width="23.28515625" customWidth="1"/>
    <col min="2568" max="2568" width="7.7109375" customWidth="1"/>
    <col min="2569" max="2569" width="5.85546875" customWidth="1"/>
    <col min="2570" max="2570" width="23.5703125" customWidth="1"/>
    <col min="2571" max="2571" width="7.7109375" customWidth="1"/>
    <col min="2572" max="2572" width="5.7109375" customWidth="1"/>
    <col min="2573" max="2573" width="19.7109375" customWidth="1"/>
    <col min="2574" max="2574" width="6" customWidth="1"/>
    <col min="2576" max="2576" width="16" customWidth="1"/>
    <col min="2819" max="2819" width="5.7109375" customWidth="1"/>
    <col min="2820" max="2820" width="20.5703125" customWidth="1"/>
    <col min="2821" max="2821" width="7.7109375" customWidth="1"/>
    <col min="2822" max="2822" width="5.7109375" customWidth="1"/>
    <col min="2823" max="2823" width="23.28515625" customWidth="1"/>
    <col min="2824" max="2824" width="7.7109375" customWidth="1"/>
    <col min="2825" max="2825" width="5.85546875" customWidth="1"/>
    <col min="2826" max="2826" width="23.5703125" customWidth="1"/>
    <col min="2827" max="2827" width="7.7109375" customWidth="1"/>
    <col min="2828" max="2828" width="5.7109375" customWidth="1"/>
    <col min="2829" max="2829" width="19.7109375" customWidth="1"/>
    <col min="2830" max="2830" width="6" customWidth="1"/>
    <col min="2832" max="2832" width="16" customWidth="1"/>
    <col min="3075" max="3075" width="5.7109375" customWidth="1"/>
    <col min="3076" max="3076" width="20.5703125" customWidth="1"/>
    <col min="3077" max="3077" width="7.7109375" customWidth="1"/>
    <col min="3078" max="3078" width="5.7109375" customWidth="1"/>
    <col min="3079" max="3079" width="23.28515625" customWidth="1"/>
    <col min="3080" max="3080" width="7.7109375" customWidth="1"/>
    <col min="3081" max="3081" width="5.85546875" customWidth="1"/>
    <col min="3082" max="3082" width="23.5703125" customWidth="1"/>
    <col min="3083" max="3083" width="7.7109375" customWidth="1"/>
    <col min="3084" max="3084" width="5.7109375" customWidth="1"/>
    <col min="3085" max="3085" width="19.7109375" customWidth="1"/>
    <col min="3086" max="3086" width="6" customWidth="1"/>
    <col min="3088" max="3088" width="16" customWidth="1"/>
    <col min="3331" max="3331" width="5.7109375" customWidth="1"/>
    <col min="3332" max="3332" width="20.5703125" customWidth="1"/>
    <col min="3333" max="3333" width="7.7109375" customWidth="1"/>
    <col min="3334" max="3334" width="5.7109375" customWidth="1"/>
    <col min="3335" max="3335" width="23.28515625" customWidth="1"/>
    <col min="3336" max="3336" width="7.7109375" customWidth="1"/>
    <col min="3337" max="3337" width="5.85546875" customWidth="1"/>
    <col min="3338" max="3338" width="23.5703125" customWidth="1"/>
    <col min="3339" max="3339" width="7.7109375" customWidth="1"/>
    <col min="3340" max="3340" width="5.7109375" customWidth="1"/>
    <col min="3341" max="3341" width="19.7109375" customWidth="1"/>
    <col min="3342" max="3342" width="6" customWidth="1"/>
    <col min="3344" max="3344" width="16" customWidth="1"/>
    <col min="3587" max="3587" width="5.7109375" customWidth="1"/>
    <col min="3588" max="3588" width="20.5703125" customWidth="1"/>
    <col min="3589" max="3589" width="7.7109375" customWidth="1"/>
    <col min="3590" max="3590" width="5.7109375" customWidth="1"/>
    <col min="3591" max="3591" width="23.28515625" customWidth="1"/>
    <col min="3592" max="3592" width="7.7109375" customWidth="1"/>
    <col min="3593" max="3593" width="5.85546875" customWidth="1"/>
    <col min="3594" max="3594" width="23.5703125" customWidth="1"/>
    <col min="3595" max="3595" width="7.7109375" customWidth="1"/>
    <col min="3596" max="3596" width="5.7109375" customWidth="1"/>
    <col min="3597" max="3597" width="19.7109375" customWidth="1"/>
    <col min="3598" max="3598" width="6" customWidth="1"/>
    <col min="3600" max="3600" width="16" customWidth="1"/>
    <col min="3843" max="3843" width="5.7109375" customWidth="1"/>
    <col min="3844" max="3844" width="20.5703125" customWidth="1"/>
    <col min="3845" max="3845" width="7.7109375" customWidth="1"/>
    <col min="3846" max="3846" width="5.7109375" customWidth="1"/>
    <col min="3847" max="3847" width="23.28515625" customWidth="1"/>
    <col min="3848" max="3848" width="7.7109375" customWidth="1"/>
    <col min="3849" max="3849" width="5.85546875" customWidth="1"/>
    <col min="3850" max="3850" width="23.5703125" customWidth="1"/>
    <col min="3851" max="3851" width="7.7109375" customWidth="1"/>
    <col min="3852" max="3852" width="5.7109375" customWidth="1"/>
    <col min="3853" max="3853" width="19.7109375" customWidth="1"/>
    <col min="3854" max="3854" width="6" customWidth="1"/>
    <col min="3856" max="3856" width="16" customWidth="1"/>
    <col min="4099" max="4099" width="5.7109375" customWidth="1"/>
    <col min="4100" max="4100" width="20.5703125" customWidth="1"/>
    <col min="4101" max="4101" width="7.7109375" customWidth="1"/>
    <col min="4102" max="4102" width="5.7109375" customWidth="1"/>
    <col min="4103" max="4103" width="23.28515625" customWidth="1"/>
    <col min="4104" max="4104" width="7.7109375" customWidth="1"/>
    <col min="4105" max="4105" width="5.85546875" customWidth="1"/>
    <col min="4106" max="4106" width="23.5703125" customWidth="1"/>
    <col min="4107" max="4107" width="7.7109375" customWidth="1"/>
    <col min="4108" max="4108" width="5.7109375" customWidth="1"/>
    <col min="4109" max="4109" width="19.7109375" customWidth="1"/>
    <col min="4110" max="4110" width="6" customWidth="1"/>
    <col min="4112" max="4112" width="16" customWidth="1"/>
    <col min="4355" max="4355" width="5.7109375" customWidth="1"/>
    <col min="4356" max="4356" width="20.5703125" customWidth="1"/>
    <col min="4357" max="4357" width="7.7109375" customWidth="1"/>
    <col min="4358" max="4358" width="5.7109375" customWidth="1"/>
    <col min="4359" max="4359" width="23.28515625" customWidth="1"/>
    <col min="4360" max="4360" width="7.7109375" customWidth="1"/>
    <col min="4361" max="4361" width="5.85546875" customWidth="1"/>
    <col min="4362" max="4362" width="23.5703125" customWidth="1"/>
    <col min="4363" max="4363" width="7.7109375" customWidth="1"/>
    <col min="4364" max="4364" width="5.7109375" customWidth="1"/>
    <col min="4365" max="4365" width="19.7109375" customWidth="1"/>
    <col min="4366" max="4366" width="6" customWidth="1"/>
    <col min="4368" max="4368" width="16" customWidth="1"/>
    <col min="4611" max="4611" width="5.7109375" customWidth="1"/>
    <col min="4612" max="4612" width="20.5703125" customWidth="1"/>
    <col min="4613" max="4613" width="7.7109375" customWidth="1"/>
    <col min="4614" max="4614" width="5.7109375" customWidth="1"/>
    <col min="4615" max="4615" width="23.28515625" customWidth="1"/>
    <col min="4616" max="4616" width="7.7109375" customWidth="1"/>
    <col min="4617" max="4617" width="5.85546875" customWidth="1"/>
    <col min="4618" max="4618" width="23.5703125" customWidth="1"/>
    <col min="4619" max="4619" width="7.7109375" customWidth="1"/>
    <col min="4620" max="4620" width="5.7109375" customWidth="1"/>
    <col min="4621" max="4621" width="19.7109375" customWidth="1"/>
    <col min="4622" max="4622" width="6" customWidth="1"/>
    <col min="4624" max="4624" width="16" customWidth="1"/>
    <col min="4867" max="4867" width="5.7109375" customWidth="1"/>
    <col min="4868" max="4868" width="20.5703125" customWidth="1"/>
    <col min="4869" max="4869" width="7.7109375" customWidth="1"/>
    <col min="4870" max="4870" width="5.7109375" customWidth="1"/>
    <col min="4871" max="4871" width="23.28515625" customWidth="1"/>
    <col min="4872" max="4872" width="7.7109375" customWidth="1"/>
    <col min="4873" max="4873" width="5.85546875" customWidth="1"/>
    <col min="4874" max="4874" width="23.5703125" customWidth="1"/>
    <col min="4875" max="4875" width="7.7109375" customWidth="1"/>
    <col min="4876" max="4876" width="5.7109375" customWidth="1"/>
    <col min="4877" max="4877" width="19.7109375" customWidth="1"/>
    <col min="4878" max="4878" width="6" customWidth="1"/>
    <col min="4880" max="4880" width="16" customWidth="1"/>
    <col min="5123" max="5123" width="5.7109375" customWidth="1"/>
    <col min="5124" max="5124" width="20.5703125" customWidth="1"/>
    <col min="5125" max="5125" width="7.7109375" customWidth="1"/>
    <col min="5126" max="5126" width="5.7109375" customWidth="1"/>
    <col min="5127" max="5127" width="23.28515625" customWidth="1"/>
    <col min="5128" max="5128" width="7.7109375" customWidth="1"/>
    <col min="5129" max="5129" width="5.85546875" customWidth="1"/>
    <col min="5130" max="5130" width="23.5703125" customWidth="1"/>
    <col min="5131" max="5131" width="7.7109375" customWidth="1"/>
    <col min="5132" max="5132" width="5.7109375" customWidth="1"/>
    <col min="5133" max="5133" width="19.7109375" customWidth="1"/>
    <col min="5134" max="5134" width="6" customWidth="1"/>
    <col min="5136" max="5136" width="16" customWidth="1"/>
    <col min="5379" max="5379" width="5.7109375" customWidth="1"/>
    <col min="5380" max="5380" width="20.5703125" customWidth="1"/>
    <col min="5381" max="5381" width="7.7109375" customWidth="1"/>
    <col min="5382" max="5382" width="5.7109375" customWidth="1"/>
    <col min="5383" max="5383" width="23.28515625" customWidth="1"/>
    <col min="5384" max="5384" width="7.7109375" customWidth="1"/>
    <col min="5385" max="5385" width="5.85546875" customWidth="1"/>
    <col min="5386" max="5386" width="23.5703125" customWidth="1"/>
    <col min="5387" max="5387" width="7.7109375" customWidth="1"/>
    <col min="5388" max="5388" width="5.7109375" customWidth="1"/>
    <col min="5389" max="5389" width="19.7109375" customWidth="1"/>
    <col min="5390" max="5390" width="6" customWidth="1"/>
    <col min="5392" max="5392" width="16" customWidth="1"/>
    <col min="5635" max="5635" width="5.7109375" customWidth="1"/>
    <col min="5636" max="5636" width="20.5703125" customWidth="1"/>
    <col min="5637" max="5637" width="7.7109375" customWidth="1"/>
    <col min="5638" max="5638" width="5.7109375" customWidth="1"/>
    <col min="5639" max="5639" width="23.28515625" customWidth="1"/>
    <col min="5640" max="5640" width="7.7109375" customWidth="1"/>
    <col min="5641" max="5641" width="5.85546875" customWidth="1"/>
    <col min="5642" max="5642" width="23.5703125" customWidth="1"/>
    <col min="5643" max="5643" width="7.7109375" customWidth="1"/>
    <col min="5644" max="5644" width="5.7109375" customWidth="1"/>
    <col min="5645" max="5645" width="19.7109375" customWidth="1"/>
    <col min="5646" max="5646" width="6" customWidth="1"/>
    <col min="5648" max="5648" width="16" customWidth="1"/>
    <col min="5891" max="5891" width="5.7109375" customWidth="1"/>
    <col min="5892" max="5892" width="20.5703125" customWidth="1"/>
    <col min="5893" max="5893" width="7.7109375" customWidth="1"/>
    <col min="5894" max="5894" width="5.7109375" customWidth="1"/>
    <col min="5895" max="5895" width="23.28515625" customWidth="1"/>
    <col min="5896" max="5896" width="7.7109375" customWidth="1"/>
    <col min="5897" max="5897" width="5.85546875" customWidth="1"/>
    <col min="5898" max="5898" width="23.5703125" customWidth="1"/>
    <col min="5899" max="5899" width="7.7109375" customWidth="1"/>
    <col min="5900" max="5900" width="5.7109375" customWidth="1"/>
    <col min="5901" max="5901" width="19.7109375" customWidth="1"/>
    <col min="5902" max="5902" width="6" customWidth="1"/>
    <col min="5904" max="5904" width="16" customWidth="1"/>
    <col min="6147" max="6147" width="5.7109375" customWidth="1"/>
    <col min="6148" max="6148" width="20.5703125" customWidth="1"/>
    <col min="6149" max="6149" width="7.7109375" customWidth="1"/>
    <col min="6150" max="6150" width="5.7109375" customWidth="1"/>
    <col min="6151" max="6151" width="23.28515625" customWidth="1"/>
    <col min="6152" max="6152" width="7.7109375" customWidth="1"/>
    <col min="6153" max="6153" width="5.85546875" customWidth="1"/>
    <col min="6154" max="6154" width="23.5703125" customWidth="1"/>
    <col min="6155" max="6155" width="7.7109375" customWidth="1"/>
    <col min="6156" max="6156" width="5.7109375" customWidth="1"/>
    <col min="6157" max="6157" width="19.7109375" customWidth="1"/>
    <col min="6158" max="6158" width="6" customWidth="1"/>
    <col min="6160" max="6160" width="16" customWidth="1"/>
    <col min="6403" max="6403" width="5.7109375" customWidth="1"/>
    <col min="6404" max="6404" width="20.5703125" customWidth="1"/>
    <col min="6405" max="6405" width="7.7109375" customWidth="1"/>
    <col min="6406" max="6406" width="5.7109375" customWidth="1"/>
    <col min="6407" max="6407" width="23.28515625" customWidth="1"/>
    <col min="6408" max="6408" width="7.7109375" customWidth="1"/>
    <col min="6409" max="6409" width="5.85546875" customWidth="1"/>
    <col min="6410" max="6410" width="23.5703125" customWidth="1"/>
    <col min="6411" max="6411" width="7.7109375" customWidth="1"/>
    <col min="6412" max="6412" width="5.7109375" customWidth="1"/>
    <col min="6413" max="6413" width="19.7109375" customWidth="1"/>
    <col min="6414" max="6414" width="6" customWidth="1"/>
    <col min="6416" max="6416" width="16" customWidth="1"/>
    <col min="6659" max="6659" width="5.7109375" customWidth="1"/>
    <col min="6660" max="6660" width="20.5703125" customWidth="1"/>
    <col min="6661" max="6661" width="7.7109375" customWidth="1"/>
    <col min="6662" max="6662" width="5.7109375" customWidth="1"/>
    <col min="6663" max="6663" width="23.28515625" customWidth="1"/>
    <col min="6664" max="6664" width="7.7109375" customWidth="1"/>
    <col min="6665" max="6665" width="5.85546875" customWidth="1"/>
    <col min="6666" max="6666" width="23.5703125" customWidth="1"/>
    <col min="6667" max="6667" width="7.7109375" customWidth="1"/>
    <col min="6668" max="6668" width="5.7109375" customWidth="1"/>
    <col min="6669" max="6669" width="19.7109375" customWidth="1"/>
    <col min="6670" max="6670" width="6" customWidth="1"/>
    <col min="6672" max="6672" width="16" customWidth="1"/>
    <col min="6915" max="6915" width="5.7109375" customWidth="1"/>
    <col min="6916" max="6916" width="20.5703125" customWidth="1"/>
    <col min="6917" max="6917" width="7.7109375" customWidth="1"/>
    <col min="6918" max="6918" width="5.7109375" customWidth="1"/>
    <col min="6919" max="6919" width="23.28515625" customWidth="1"/>
    <col min="6920" max="6920" width="7.7109375" customWidth="1"/>
    <col min="6921" max="6921" width="5.85546875" customWidth="1"/>
    <col min="6922" max="6922" width="23.5703125" customWidth="1"/>
    <col min="6923" max="6923" width="7.7109375" customWidth="1"/>
    <col min="6924" max="6924" width="5.7109375" customWidth="1"/>
    <col min="6925" max="6925" width="19.7109375" customWidth="1"/>
    <col min="6926" max="6926" width="6" customWidth="1"/>
    <col min="6928" max="6928" width="16" customWidth="1"/>
    <col min="7171" max="7171" width="5.7109375" customWidth="1"/>
    <col min="7172" max="7172" width="20.5703125" customWidth="1"/>
    <col min="7173" max="7173" width="7.7109375" customWidth="1"/>
    <col min="7174" max="7174" width="5.7109375" customWidth="1"/>
    <col min="7175" max="7175" width="23.28515625" customWidth="1"/>
    <col min="7176" max="7176" width="7.7109375" customWidth="1"/>
    <col min="7177" max="7177" width="5.85546875" customWidth="1"/>
    <col min="7178" max="7178" width="23.5703125" customWidth="1"/>
    <col min="7179" max="7179" width="7.7109375" customWidth="1"/>
    <col min="7180" max="7180" width="5.7109375" customWidth="1"/>
    <col min="7181" max="7181" width="19.7109375" customWidth="1"/>
    <col min="7182" max="7182" width="6" customWidth="1"/>
    <col min="7184" max="7184" width="16" customWidth="1"/>
    <col min="7427" max="7427" width="5.7109375" customWidth="1"/>
    <col min="7428" max="7428" width="20.5703125" customWidth="1"/>
    <col min="7429" max="7429" width="7.7109375" customWidth="1"/>
    <col min="7430" max="7430" width="5.7109375" customWidth="1"/>
    <col min="7431" max="7431" width="23.28515625" customWidth="1"/>
    <col min="7432" max="7432" width="7.7109375" customWidth="1"/>
    <col min="7433" max="7433" width="5.85546875" customWidth="1"/>
    <col min="7434" max="7434" width="23.5703125" customWidth="1"/>
    <col min="7435" max="7435" width="7.7109375" customWidth="1"/>
    <col min="7436" max="7436" width="5.7109375" customWidth="1"/>
    <col min="7437" max="7437" width="19.7109375" customWidth="1"/>
    <col min="7438" max="7438" width="6" customWidth="1"/>
    <col min="7440" max="7440" width="16" customWidth="1"/>
    <col min="7683" max="7683" width="5.7109375" customWidth="1"/>
    <col min="7684" max="7684" width="20.5703125" customWidth="1"/>
    <col min="7685" max="7685" width="7.7109375" customWidth="1"/>
    <col min="7686" max="7686" width="5.7109375" customWidth="1"/>
    <col min="7687" max="7687" width="23.28515625" customWidth="1"/>
    <col min="7688" max="7688" width="7.7109375" customWidth="1"/>
    <col min="7689" max="7689" width="5.85546875" customWidth="1"/>
    <col min="7690" max="7690" width="23.5703125" customWidth="1"/>
    <col min="7691" max="7691" width="7.7109375" customWidth="1"/>
    <col min="7692" max="7692" width="5.7109375" customWidth="1"/>
    <col min="7693" max="7693" width="19.7109375" customWidth="1"/>
    <col min="7694" max="7694" width="6" customWidth="1"/>
    <col min="7696" max="7696" width="16" customWidth="1"/>
    <col min="7939" max="7939" width="5.7109375" customWidth="1"/>
    <col min="7940" max="7940" width="20.5703125" customWidth="1"/>
    <col min="7941" max="7941" width="7.7109375" customWidth="1"/>
    <col min="7942" max="7942" width="5.7109375" customWidth="1"/>
    <col min="7943" max="7943" width="23.28515625" customWidth="1"/>
    <col min="7944" max="7944" width="7.7109375" customWidth="1"/>
    <col min="7945" max="7945" width="5.85546875" customWidth="1"/>
    <col min="7946" max="7946" width="23.5703125" customWidth="1"/>
    <col min="7947" max="7947" width="7.7109375" customWidth="1"/>
    <col min="7948" max="7948" width="5.7109375" customWidth="1"/>
    <col min="7949" max="7949" width="19.7109375" customWidth="1"/>
    <col min="7950" max="7950" width="6" customWidth="1"/>
    <col min="7952" max="7952" width="16" customWidth="1"/>
    <col min="8195" max="8195" width="5.7109375" customWidth="1"/>
    <col min="8196" max="8196" width="20.5703125" customWidth="1"/>
    <col min="8197" max="8197" width="7.7109375" customWidth="1"/>
    <col min="8198" max="8198" width="5.7109375" customWidth="1"/>
    <col min="8199" max="8199" width="23.28515625" customWidth="1"/>
    <col min="8200" max="8200" width="7.7109375" customWidth="1"/>
    <col min="8201" max="8201" width="5.85546875" customWidth="1"/>
    <col min="8202" max="8202" width="23.5703125" customWidth="1"/>
    <col min="8203" max="8203" width="7.7109375" customWidth="1"/>
    <col min="8204" max="8204" width="5.7109375" customWidth="1"/>
    <col min="8205" max="8205" width="19.7109375" customWidth="1"/>
    <col min="8206" max="8206" width="6" customWidth="1"/>
    <col min="8208" max="8208" width="16" customWidth="1"/>
    <col min="8451" max="8451" width="5.7109375" customWidth="1"/>
    <col min="8452" max="8452" width="20.5703125" customWidth="1"/>
    <col min="8453" max="8453" width="7.7109375" customWidth="1"/>
    <col min="8454" max="8454" width="5.7109375" customWidth="1"/>
    <col min="8455" max="8455" width="23.28515625" customWidth="1"/>
    <col min="8456" max="8456" width="7.7109375" customWidth="1"/>
    <col min="8457" max="8457" width="5.85546875" customWidth="1"/>
    <col min="8458" max="8458" width="23.5703125" customWidth="1"/>
    <col min="8459" max="8459" width="7.7109375" customWidth="1"/>
    <col min="8460" max="8460" width="5.7109375" customWidth="1"/>
    <col min="8461" max="8461" width="19.7109375" customWidth="1"/>
    <col min="8462" max="8462" width="6" customWidth="1"/>
    <col min="8464" max="8464" width="16" customWidth="1"/>
    <col min="8707" max="8707" width="5.7109375" customWidth="1"/>
    <col min="8708" max="8708" width="20.5703125" customWidth="1"/>
    <col min="8709" max="8709" width="7.7109375" customWidth="1"/>
    <col min="8710" max="8710" width="5.7109375" customWidth="1"/>
    <col min="8711" max="8711" width="23.28515625" customWidth="1"/>
    <col min="8712" max="8712" width="7.7109375" customWidth="1"/>
    <col min="8713" max="8713" width="5.85546875" customWidth="1"/>
    <col min="8714" max="8714" width="23.5703125" customWidth="1"/>
    <col min="8715" max="8715" width="7.7109375" customWidth="1"/>
    <col min="8716" max="8716" width="5.7109375" customWidth="1"/>
    <col min="8717" max="8717" width="19.7109375" customWidth="1"/>
    <col min="8718" max="8718" width="6" customWidth="1"/>
    <col min="8720" max="8720" width="16" customWidth="1"/>
    <col min="8963" max="8963" width="5.7109375" customWidth="1"/>
    <col min="8964" max="8964" width="20.5703125" customWidth="1"/>
    <col min="8965" max="8965" width="7.7109375" customWidth="1"/>
    <col min="8966" max="8966" width="5.7109375" customWidth="1"/>
    <col min="8967" max="8967" width="23.28515625" customWidth="1"/>
    <col min="8968" max="8968" width="7.7109375" customWidth="1"/>
    <col min="8969" max="8969" width="5.85546875" customWidth="1"/>
    <col min="8970" max="8970" width="23.5703125" customWidth="1"/>
    <col min="8971" max="8971" width="7.7109375" customWidth="1"/>
    <col min="8972" max="8972" width="5.7109375" customWidth="1"/>
    <col min="8973" max="8973" width="19.7109375" customWidth="1"/>
    <col min="8974" max="8974" width="6" customWidth="1"/>
    <col min="8976" max="8976" width="16" customWidth="1"/>
    <col min="9219" max="9219" width="5.7109375" customWidth="1"/>
    <col min="9220" max="9220" width="20.5703125" customWidth="1"/>
    <col min="9221" max="9221" width="7.7109375" customWidth="1"/>
    <col min="9222" max="9222" width="5.7109375" customWidth="1"/>
    <col min="9223" max="9223" width="23.28515625" customWidth="1"/>
    <col min="9224" max="9224" width="7.7109375" customWidth="1"/>
    <col min="9225" max="9225" width="5.85546875" customWidth="1"/>
    <col min="9226" max="9226" width="23.5703125" customWidth="1"/>
    <col min="9227" max="9227" width="7.7109375" customWidth="1"/>
    <col min="9228" max="9228" width="5.7109375" customWidth="1"/>
    <col min="9229" max="9229" width="19.7109375" customWidth="1"/>
    <col min="9230" max="9230" width="6" customWidth="1"/>
    <col min="9232" max="9232" width="16" customWidth="1"/>
    <col min="9475" max="9475" width="5.7109375" customWidth="1"/>
    <col min="9476" max="9476" width="20.5703125" customWidth="1"/>
    <col min="9477" max="9477" width="7.7109375" customWidth="1"/>
    <col min="9478" max="9478" width="5.7109375" customWidth="1"/>
    <col min="9479" max="9479" width="23.28515625" customWidth="1"/>
    <col min="9480" max="9480" width="7.7109375" customWidth="1"/>
    <col min="9481" max="9481" width="5.85546875" customWidth="1"/>
    <col min="9482" max="9482" width="23.5703125" customWidth="1"/>
    <col min="9483" max="9483" width="7.7109375" customWidth="1"/>
    <col min="9484" max="9484" width="5.7109375" customWidth="1"/>
    <col min="9485" max="9485" width="19.7109375" customWidth="1"/>
    <col min="9486" max="9486" width="6" customWidth="1"/>
    <col min="9488" max="9488" width="16" customWidth="1"/>
    <col min="9731" max="9731" width="5.7109375" customWidth="1"/>
    <col min="9732" max="9732" width="20.5703125" customWidth="1"/>
    <col min="9733" max="9733" width="7.7109375" customWidth="1"/>
    <col min="9734" max="9734" width="5.7109375" customWidth="1"/>
    <col min="9735" max="9735" width="23.28515625" customWidth="1"/>
    <col min="9736" max="9736" width="7.7109375" customWidth="1"/>
    <col min="9737" max="9737" width="5.85546875" customWidth="1"/>
    <col min="9738" max="9738" width="23.5703125" customWidth="1"/>
    <col min="9739" max="9739" width="7.7109375" customWidth="1"/>
    <col min="9740" max="9740" width="5.7109375" customWidth="1"/>
    <col min="9741" max="9741" width="19.7109375" customWidth="1"/>
    <col min="9742" max="9742" width="6" customWidth="1"/>
    <col min="9744" max="9744" width="16" customWidth="1"/>
    <col min="9987" max="9987" width="5.7109375" customWidth="1"/>
    <col min="9988" max="9988" width="20.5703125" customWidth="1"/>
    <col min="9989" max="9989" width="7.7109375" customWidth="1"/>
    <col min="9990" max="9990" width="5.7109375" customWidth="1"/>
    <col min="9991" max="9991" width="23.28515625" customWidth="1"/>
    <col min="9992" max="9992" width="7.7109375" customWidth="1"/>
    <col min="9993" max="9993" width="5.85546875" customWidth="1"/>
    <col min="9994" max="9994" width="23.5703125" customWidth="1"/>
    <col min="9995" max="9995" width="7.7109375" customWidth="1"/>
    <col min="9996" max="9996" width="5.7109375" customWidth="1"/>
    <col min="9997" max="9997" width="19.7109375" customWidth="1"/>
    <col min="9998" max="9998" width="6" customWidth="1"/>
    <col min="10000" max="10000" width="16" customWidth="1"/>
    <col min="10243" max="10243" width="5.7109375" customWidth="1"/>
    <col min="10244" max="10244" width="20.5703125" customWidth="1"/>
    <col min="10245" max="10245" width="7.7109375" customWidth="1"/>
    <col min="10246" max="10246" width="5.7109375" customWidth="1"/>
    <col min="10247" max="10247" width="23.28515625" customWidth="1"/>
    <col min="10248" max="10248" width="7.7109375" customWidth="1"/>
    <col min="10249" max="10249" width="5.85546875" customWidth="1"/>
    <col min="10250" max="10250" width="23.5703125" customWidth="1"/>
    <col min="10251" max="10251" width="7.7109375" customWidth="1"/>
    <col min="10252" max="10252" width="5.7109375" customWidth="1"/>
    <col min="10253" max="10253" width="19.7109375" customWidth="1"/>
    <col min="10254" max="10254" width="6" customWidth="1"/>
    <col min="10256" max="10256" width="16" customWidth="1"/>
    <col min="10499" max="10499" width="5.7109375" customWidth="1"/>
    <col min="10500" max="10500" width="20.5703125" customWidth="1"/>
    <col min="10501" max="10501" width="7.7109375" customWidth="1"/>
    <col min="10502" max="10502" width="5.7109375" customWidth="1"/>
    <col min="10503" max="10503" width="23.28515625" customWidth="1"/>
    <col min="10504" max="10504" width="7.7109375" customWidth="1"/>
    <col min="10505" max="10505" width="5.85546875" customWidth="1"/>
    <col min="10506" max="10506" width="23.5703125" customWidth="1"/>
    <col min="10507" max="10507" width="7.7109375" customWidth="1"/>
    <col min="10508" max="10508" width="5.7109375" customWidth="1"/>
    <col min="10509" max="10509" width="19.7109375" customWidth="1"/>
    <col min="10510" max="10510" width="6" customWidth="1"/>
    <col min="10512" max="10512" width="16" customWidth="1"/>
    <col min="10755" max="10755" width="5.7109375" customWidth="1"/>
    <col min="10756" max="10756" width="20.5703125" customWidth="1"/>
    <col min="10757" max="10757" width="7.7109375" customWidth="1"/>
    <col min="10758" max="10758" width="5.7109375" customWidth="1"/>
    <col min="10759" max="10759" width="23.28515625" customWidth="1"/>
    <col min="10760" max="10760" width="7.7109375" customWidth="1"/>
    <col min="10761" max="10761" width="5.85546875" customWidth="1"/>
    <col min="10762" max="10762" width="23.5703125" customWidth="1"/>
    <col min="10763" max="10763" width="7.7109375" customWidth="1"/>
    <col min="10764" max="10764" width="5.7109375" customWidth="1"/>
    <col min="10765" max="10765" width="19.7109375" customWidth="1"/>
    <col min="10766" max="10766" width="6" customWidth="1"/>
    <col min="10768" max="10768" width="16" customWidth="1"/>
    <col min="11011" max="11011" width="5.7109375" customWidth="1"/>
    <col min="11012" max="11012" width="20.5703125" customWidth="1"/>
    <col min="11013" max="11013" width="7.7109375" customWidth="1"/>
    <col min="11014" max="11014" width="5.7109375" customWidth="1"/>
    <col min="11015" max="11015" width="23.28515625" customWidth="1"/>
    <col min="11016" max="11016" width="7.7109375" customWidth="1"/>
    <col min="11017" max="11017" width="5.85546875" customWidth="1"/>
    <col min="11018" max="11018" width="23.5703125" customWidth="1"/>
    <col min="11019" max="11019" width="7.7109375" customWidth="1"/>
    <col min="11020" max="11020" width="5.7109375" customWidth="1"/>
    <col min="11021" max="11021" width="19.7109375" customWidth="1"/>
    <col min="11022" max="11022" width="6" customWidth="1"/>
    <col min="11024" max="11024" width="16" customWidth="1"/>
    <col min="11267" max="11267" width="5.7109375" customWidth="1"/>
    <col min="11268" max="11268" width="20.5703125" customWidth="1"/>
    <col min="11269" max="11269" width="7.7109375" customWidth="1"/>
    <col min="11270" max="11270" width="5.7109375" customWidth="1"/>
    <col min="11271" max="11271" width="23.28515625" customWidth="1"/>
    <col min="11272" max="11272" width="7.7109375" customWidth="1"/>
    <col min="11273" max="11273" width="5.85546875" customWidth="1"/>
    <col min="11274" max="11274" width="23.5703125" customWidth="1"/>
    <col min="11275" max="11275" width="7.7109375" customWidth="1"/>
    <col min="11276" max="11276" width="5.7109375" customWidth="1"/>
    <col min="11277" max="11277" width="19.7109375" customWidth="1"/>
    <col min="11278" max="11278" width="6" customWidth="1"/>
    <col min="11280" max="11280" width="16" customWidth="1"/>
    <col min="11523" max="11523" width="5.7109375" customWidth="1"/>
    <col min="11524" max="11524" width="20.5703125" customWidth="1"/>
    <col min="11525" max="11525" width="7.7109375" customWidth="1"/>
    <col min="11526" max="11526" width="5.7109375" customWidth="1"/>
    <col min="11527" max="11527" width="23.28515625" customWidth="1"/>
    <col min="11528" max="11528" width="7.7109375" customWidth="1"/>
    <col min="11529" max="11529" width="5.85546875" customWidth="1"/>
    <col min="11530" max="11530" width="23.5703125" customWidth="1"/>
    <col min="11531" max="11531" width="7.7109375" customWidth="1"/>
    <col min="11532" max="11532" width="5.7109375" customWidth="1"/>
    <col min="11533" max="11533" width="19.7109375" customWidth="1"/>
    <col min="11534" max="11534" width="6" customWidth="1"/>
    <col min="11536" max="11536" width="16" customWidth="1"/>
    <col min="11779" max="11779" width="5.7109375" customWidth="1"/>
    <col min="11780" max="11780" width="20.5703125" customWidth="1"/>
    <col min="11781" max="11781" width="7.7109375" customWidth="1"/>
    <col min="11782" max="11782" width="5.7109375" customWidth="1"/>
    <col min="11783" max="11783" width="23.28515625" customWidth="1"/>
    <col min="11784" max="11784" width="7.7109375" customWidth="1"/>
    <col min="11785" max="11785" width="5.85546875" customWidth="1"/>
    <col min="11786" max="11786" width="23.5703125" customWidth="1"/>
    <col min="11787" max="11787" width="7.7109375" customWidth="1"/>
    <col min="11788" max="11788" width="5.7109375" customWidth="1"/>
    <col min="11789" max="11789" width="19.7109375" customWidth="1"/>
    <col min="11790" max="11790" width="6" customWidth="1"/>
    <col min="11792" max="11792" width="16" customWidth="1"/>
    <col min="12035" max="12035" width="5.7109375" customWidth="1"/>
    <col min="12036" max="12036" width="20.5703125" customWidth="1"/>
    <col min="12037" max="12037" width="7.7109375" customWidth="1"/>
    <col min="12038" max="12038" width="5.7109375" customWidth="1"/>
    <col min="12039" max="12039" width="23.28515625" customWidth="1"/>
    <col min="12040" max="12040" width="7.7109375" customWidth="1"/>
    <col min="12041" max="12041" width="5.85546875" customWidth="1"/>
    <col min="12042" max="12042" width="23.5703125" customWidth="1"/>
    <col min="12043" max="12043" width="7.7109375" customWidth="1"/>
    <col min="12044" max="12044" width="5.7109375" customWidth="1"/>
    <col min="12045" max="12045" width="19.7109375" customWidth="1"/>
    <col min="12046" max="12046" width="6" customWidth="1"/>
    <col min="12048" max="12048" width="16" customWidth="1"/>
    <col min="12291" max="12291" width="5.7109375" customWidth="1"/>
    <col min="12292" max="12292" width="20.5703125" customWidth="1"/>
    <col min="12293" max="12293" width="7.7109375" customWidth="1"/>
    <col min="12294" max="12294" width="5.7109375" customWidth="1"/>
    <col min="12295" max="12295" width="23.28515625" customWidth="1"/>
    <col min="12296" max="12296" width="7.7109375" customWidth="1"/>
    <col min="12297" max="12297" width="5.85546875" customWidth="1"/>
    <col min="12298" max="12298" width="23.5703125" customWidth="1"/>
    <col min="12299" max="12299" width="7.7109375" customWidth="1"/>
    <col min="12300" max="12300" width="5.7109375" customWidth="1"/>
    <col min="12301" max="12301" width="19.7109375" customWidth="1"/>
    <col min="12302" max="12302" width="6" customWidth="1"/>
    <col min="12304" max="12304" width="16" customWidth="1"/>
    <col min="12547" max="12547" width="5.7109375" customWidth="1"/>
    <col min="12548" max="12548" width="20.5703125" customWidth="1"/>
    <col min="12549" max="12549" width="7.7109375" customWidth="1"/>
    <col min="12550" max="12550" width="5.7109375" customWidth="1"/>
    <col min="12551" max="12551" width="23.28515625" customWidth="1"/>
    <col min="12552" max="12552" width="7.7109375" customWidth="1"/>
    <col min="12553" max="12553" width="5.85546875" customWidth="1"/>
    <col min="12554" max="12554" width="23.5703125" customWidth="1"/>
    <col min="12555" max="12555" width="7.7109375" customWidth="1"/>
    <col min="12556" max="12556" width="5.7109375" customWidth="1"/>
    <col min="12557" max="12557" width="19.7109375" customWidth="1"/>
    <col min="12558" max="12558" width="6" customWidth="1"/>
    <col min="12560" max="12560" width="16" customWidth="1"/>
    <col min="12803" max="12803" width="5.7109375" customWidth="1"/>
    <col min="12804" max="12804" width="20.5703125" customWidth="1"/>
    <col min="12805" max="12805" width="7.7109375" customWidth="1"/>
    <col min="12806" max="12806" width="5.7109375" customWidth="1"/>
    <col min="12807" max="12807" width="23.28515625" customWidth="1"/>
    <col min="12808" max="12808" width="7.7109375" customWidth="1"/>
    <col min="12809" max="12809" width="5.85546875" customWidth="1"/>
    <col min="12810" max="12810" width="23.5703125" customWidth="1"/>
    <col min="12811" max="12811" width="7.7109375" customWidth="1"/>
    <col min="12812" max="12812" width="5.7109375" customWidth="1"/>
    <col min="12813" max="12813" width="19.7109375" customWidth="1"/>
    <col min="12814" max="12814" width="6" customWidth="1"/>
    <col min="12816" max="12816" width="16" customWidth="1"/>
    <col min="13059" max="13059" width="5.7109375" customWidth="1"/>
    <col min="13060" max="13060" width="20.5703125" customWidth="1"/>
    <col min="13061" max="13061" width="7.7109375" customWidth="1"/>
    <col min="13062" max="13062" width="5.7109375" customWidth="1"/>
    <col min="13063" max="13063" width="23.28515625" customWidth="1"/>
    <col min="13064" max="13064" width="7.7109375" customWidth="1"/>
    <col min="13065" max="13065" width="5.85546875" customWidth="1"/>
    <col min="13066" max="13066" width="23.5703125" customWidth="1"/>
    <col min="13067" max="13067" width="7.7109375" customWidth="1"/>
    <col min="13068" max="13068" width="5.7109375" customWidth="1"/>
    <col min="13069" max="13069" width="19.7109375" customWidth="1"/>
    <col min="13070" max="13070" width="6" customWidth="1"/>
    <col min="13072" max="13072" width="16" customWidth="1"/>
    <col min="13315" max="13315" width="5.7109375" customWidth="1"/>
    <col min="13316" max="13316" width="20.5703125" customWidth="1"/>
    <col min="13317" max="13317" width="7.7109375" customWidth="1"/>
    <col min="13318" max="13318" width="5.7109375" customWidth="1"/>
    <col min="13319" max="13319" width="23.28515625" customWidth="1"/>
    <col min="13320" max="13320" width="7.7109375" customWidth="1"/>
    <col min="13321" max="13321" width="5.85546875" customWidth="1"/>
    <col min="13322" max="13322" width="23.5703125" customWidth="1"/>
    <col min="13323" max="13323" width="7.7109375" customWidth="1"/>
    <col min="13324" max="13324" width="5.7109375" customWidth="1"/>
    <col min="13325" max="13325" width="19.7109375" customWidth="1"/>
    <col min="13326" max="13326" width="6" customWidth="1"/>
    <col min="13328" max="13328" width="16" customWidth="1"/>
    <col min="13571" max="13571" width="5.7109375" customWidth="1"/>
    <col min="13572" max="13572" width="20.5703125" customWidth="1"/>
    <col min="13573" max="13573" width="7.7109375" customWidth="1"/>
    <col min="13574" max="13574" width="5.7109375" customWidth="1"/>
    <col min="13575" max="13575" width="23.28515625" customWidth="1"/>
    <col min="13576" max="13576" width="7.7109375" customWidth="1"/>
    <col min="13577" max="13577" width="5.85546875" customWidth="1"/>
    <col min="13578" max="13578" width="23.5703125" customWidth="1"/>
    <col min="13579" max="13579" width="7.7109375" customWidth="1"/>
    <col min="13580" max="13580" width="5.7109375" customWidth="1"/>
    <col min="13581" max="13581" width="19.7109375" customWidth="1"/>
    <col min="13582" max="13582" width="6" customWidth="1"/>
    <col min="13584" max="13584" width="16" customWidth="1"/>
    <col min="13827" max="13827" width="5.7109375" customWidth="1"/>
    <col min="13828" max="13828" width="20.5703125" customWidth="1"/>
    <col min="13829" max="13829" width="7.7109375" customWidth="1"/>
    <col min="13830" max="13830" width="5.7109375" customWidth="1"/>
    <col min="13831" max="13831" width="23.28515625" customWidth="1"/>
    <col min="13832" max="13832" width="7.7109375" customWidth="1"/>
    <col min="13833" max="13833" width="5.85546875" customWidth="1"/>
    <col min="13834" max="13834" width="23.5703125" customWidth="1"/>
    <col min="13835" max="13835" width="7.7109375" customWidth="1"/>
    <col min="13836" max="13836" width="5.7109375" customWidth="1"/>
    <col min="13837" max="13837" width="19.7109375" customWidth="1"/>
    <col min="13838" max="13838" width="6" customWidth="1"/>
    <col min="13840" max="13840" width="16" customWidth="1"/>
    <col min="14083" max="14083" width="5.7109375" customWidth="1"/>
    <col min="14084" max="14084" width="20.5703125" customWidth="1"/>
    <col min="14085" max="14085" width="7.7109375" customWidth="1"/>
    <col min="14086" max="14086" width="5.7109375" customWidth="1"/>
    <col min="14087" max="14087" width="23.28515625" customWidth="1"/>
    <col min="14088" max="14088" width="7.7109375" customWidth="1"/>
    <col min="14089" max="14089" width="5.85546875" customWidth="1"/>
    <col min="14090" max="14090" width="23.5703125" customWidth="1"/>
    <col min="14091" max="14091" width="7.7109375" customWidth="1"/>
    <col min="14092" max="14092" width="5.7109375" customWidth="1"/>
    <col min="14093" max="14093" width="19.7109375" customWidth="1"/>
    <col min="14094" max="14094" width="6" customWidth="1"/>
    <col min="14096" max="14096" width="16" customWidth="1"/>
    <col min="14339" max="14339" width="5.7109375" customWidth="1"/>
    <col min="14340" max="14340" width="20.5703125" customWidth="1"/>
    <col min="14341" max="14341" width="7.7109375" customWidth="1"/>
    <col min="14342" max="14342" width="5.7109375" customWidth="1"/>
    <col min="14343" max="14343" width="23.28515625" customWidth="1"/>
    <col min="14344" max="14344" width="7.7109375" customWidth="1"/>
    <col min="14345" max="14345" width="5.85546875" customWidth="1"/>
    <col min="14346" max="14346" width="23.5703125" customWidth="1"/>
    <col min="14347" max="14347" width="7.7109375" customWidth="1"/>
    <col min="14348" max="14348" width="5.7109375" customWidth="1"/>
    <col min="14349" max="14349" width="19.7109375" customWidth="1"/>
    <col min="14350" max="14350" width="6" customWidth="1"/>
    <col min="14352" max="14352" width="16" customWidth="1"/>
    <col min="14595" max="14595" width="5.7109375" customWidth="1"/>
    <col min="14596" max="14596" width="20.5703125" customWidth="1"/>
    <col min="14597" max="14597" width="7.7109375" customWidth="1"/>
    <col min="14598" max="14598" width="5.7109375" customWidth="1"/>
    <col min="14599" max="14599" width="23.28515625" customWidth="1"/>
    <col min="14600" max="14600" width="7.7109375" customWidth="1"/>
    <col min="14601" max="14601" width="5.85546875" customWidth="1"/>
    <col min="14602" max="14602" width="23.5703125" customWidth="1"/>
    <col min="14603" max="14603" width="7.7109375" customWidth="1"/>
    <col min="14604" max="14604" width="5.7109375" customWidth="1"/>
    <col min="14605" max="14605" width="19.7109375" customWidth="1"/>
    <col min="14606" max="14606" width="6" customWidth="1"/>
    <col min="14608" max="14608" width="16" customWidth="1"/>
    <col min="14851" max="14851" width="5.7109375" customWidth="1"/>
    <col min="14852" max="14852" width="20.5703125" customWidth="1"/>
    <col min="14853" max="14853" width="7.7109375" customWidth="1"/>
    <col min="14854" max="14854" width="5.7109375" customWidth="1"/>
    <col min="14855" max="14855" width="23.28515625" customWidth="1"/>
    <col min="14856" max="14856" width="7.7109375" customWidth="1"/>
    <col min="14857" max="14857" width="5.85546875" customWidth="1"/>
    <col min="14858" max="14858" width="23.5703125" customWidth="1"/>
    <col min="14859" max="14859" width="7.7109375" customWidth="1"/>
    <col min="14860" max="14860" width="5.7109375" customWidth="1"/>
    <col min="14861" max="14861" width="19.7109375" customWidth="1"/>
    <col min="14862" max="14862" width="6" customWidth="1"/>
    <col min="14864" max="14864" width="16" customWidth="1"/>
    <col min="15107" max="15107" width="5.7109375" customWidth="1"/>
    <col min="15108" max="15108" width="20.5703125" customWidth="1"/>
    <col min="15109" max="15109" width="7.7109375" customWidth="1"/>
    <col min="15110" max="15110" width="5.7109375" customWidth="1"/>
    <col min="15111" max="15111" width="23.28515625" customWidth="1"/>
    <col min="15112" max="15112" width="7.7109375" customWidth="1"/>
    <col min="15113" max="15113" width="5.85546875" customWidth="1"/>
    <col min="15114" max="15114" width="23.5703125" customWidth="1"/>
    <col min="15115" max="15115" width="7.7109375" customWidth="1"/>
    <col min="15116" max="15116" width="5.7109375" customWidth="1"/>
    <col min="15117" max="15117" width="19.7109375" customWidth="1"/>
    <col min="15118" max="15118" width="6" customWidth="1"/>
    <col min="15120" max="15120" width="16" customWidth="1"/>
    <col min="15363" max="15363" width="5.7109375" customWidth="1"/>
    <col min="15364" max="15364" width="20.5703125" customWidth="1"/>
    <col min="15365" max="15365" width="7.7109375" customWidth="1"/>
    <col min="15366" max="15366" width="5.7109375" customWidth="1"/>
    <col min="15367" max="15367" width="23.28515625" customWidth="1"/>
    <col min="15368" max="15368" width="7.7109375" customWidth="1"/>
    <col min="15369" max="15369" width="5.85546875" customWidth="1"/>
    <col min="15370" max="15370" width="23.5703125" customWidth="1"/>
    <col min="15371" max="15371" width="7.7109375" customWidth="1"/>
    <col min="15372" max="15372" width="5.7109375" customWidth="1"/>
    <col min="15373" max="15373" width="19.7109375" customWidth="1"/>
    <col min="15374" max="15374" width="6" customWidth="1"/>
    <col min="15376" max="15376" width="16" customWidth="1"/>
    <col min="15619" max="15619" width="5.7109375" customWidth="1"/>
    <col min="15620" max="15620" width="20.5703125" customWidth="1"/>
    <col min="15621" max="15621" width="7.7109375" customWidth="1"/>
    <col min="15622" max="15622" width="5.7109375" customWidth="1"/>
    <col min="15623" max="15623" width="23.28515625" customWidth="1"/>
    <col min="15624" max="15624" width="7.7109375" customWidth="1"/>
    <col min="15625" max="15625" width="5.85546875" customWidth="1"/>
    <col min="15626" max="15626" width="23.5703125" customWidth="1"/>
    <col min="15627" max="15627" width="7.7109375" customWidth="1"/>
    <col min="15628" max="15628" width="5.7109375" customWidth="1"/>
    <col min="15629" max="15629" width="19.7109375" customWidth="1"/>
    <col min="15630" max="15630" width="6" customWidth="1"/>
    <col min="15632" max="15632" width="16" customWidth="1"/>
    <col min="15875" max="15875" width="5.7109375" customWidth="1"/>
    <col min="15876" max="15876" width="20.5703125" customWidth="1"/>
    <col min="15877" max="15877" width="7.7109375" customWidth="1"/>
    <col min="15878" max="15878" width="5.7109375" customWidth="1"/>
    <col min="15879" max="15879" width="23.28515625" customWidth="1"/>
    <col min="15880" max="15880" width="7.7109375" customWidth="1"/>
    <col min="15881" max="15881" width="5.85546875" customWidth="1"/>
    <col min="15882" max="15882" width="23.5703125" customWidth="1"/>
    <col min="15883" max="15883" width="7.7109375" customWidth="1"/>
    <col min="15884" max="15884" width="5.7109375" customWidth="1"/>
    <col min="15885" max="15885" width="19.7109375" customWidth="1"/>
    <col min="15886" max="15886" width="6" customWidth="1"/>
    <col min="15888" max="15888" width="16" customWidth="1"/>
    <col min="16131" max="16131" width="5.7109375" customWidth="1"/>
    <col min="16132" max="16132" width="20.5703125" customWidth="1"/>
    <col min="16133" max="16133" width="7.7109375" customWidth="1"/>
    <col min="16134" max="16134" width="5.7109375" customWidth="1"/>
    <col min="16135" max="16135" width="23.28515625" customWidth="1"/>
    <col min="16136" max="16136" width="7.7109375" customWidth="1"/>
    <col min="16137" max="16137" width="5.85546875" customWidth="1"/>
    <col min="16138" max="16138" width="23.5703125" customWidth="1"/>
    <col min="16139" max="16139" width="7.7109375" customWidth="1"/>
    <col min="16140" max="16140" width="5.7109375" customWidth="1"/>
    <col min="16141" max="16141" width="19.7109375" customWidth="1"/>
    <col min="16142" max="16142" width="6" customWidth="1"/>
    <col min="16144" max="16144" width="16" customWidth="1"/>
  </cols>
  <sheetData>
    <row r="1" spans="2:14" ht="15.75" thickBot="1" x14ac:dyDescent="0.3"/>
    <row r="2" spans="2:14" ht="18" x14ac:dyDescent="0.25">
      <c r="B2" s="228" t="s">
        <v>248</v>
      </c>
      <c r="C2" s="229"/>
      <c r="D2" s="229"/>
      <c r="E2" s="229"/>
      <c r="F2" s="229"/>
      <c r="G2" s="229"/>
      <c r="H2" s="229"/>
      <c r="I2" s="230"/>
      <c r="J2" s="231" t="s">
        <v>319</v>
      </c>
      <c r="K2" s="231"/>
      <c r="L2" s="231"/>
      <c r="M2" s="231"/>
      <c r="N2" s="82"/>
    </row>
    <row r="3" spans="2:14" ht="15.75" thickBot="1" x14ac:dyDescent="0.3">
      <c r="B3" s="83"/>
      <c r="C3" s="21"/>
      <c r="D3" s="22"/>
      <c r="E3" s="22"/>
      <c r="F3" s="22"/>
      <c r="G3" s="22"/>
      <c r="H3" s="22"/>
      <c r="I3" s="22"/>
      <c r="J3" s="22"/>
      <c r="K3" s="22"/>
      <c r="L3" s="64"/>
      <c r="M3" s="64"/>
      <c r="N3" s="84"/>
    </row>
    <row r="4" spans="2:14" s="14" customFormat="1" ht="17.25" thickBot="1" x14ac:dyDescent="0.3">
      <c r="B4" s="232" t="s">
        <v>220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</row>
    <row r="5" spans="2:14" s="17" customFormat="1" x14ac:dyDescent="0.25">
      <c r="B5" s="23"/>
      <c r="C5" s="24" t="s">
        <v>221</v>
      </c>
      <c r="D5" s="24"/>
      <c r="E5" s="24"/>
      <c r="F5" s="24" t="s">
        <v>222</v>
      </c>
      <c r="G5" s="24"/>
      <c r="H5" s="24"/>
      <c r="I5" s="24" t="s">
        <v>223</v>
      </c>
      <c r="J5" s="24"/>
      <c r="K5" s="24"/>
      <c r="L5" s="24" t="s">
        <v>224</v>
      </c>
      <c r="M5" s="24"/>
      <c r="N5" s="85"/>
    </row>
    <row r="6" spans="2:14" x14ac:dyDescent="0.25">
      <c r="B6" s="149">
        <v>1</v>
      </c>
      <c r="C6" s="47" t="s">
        <v>104</v>
      </c>
      <c r="D6" s="48" t="s">
        <v>96</v>
      </c>
      <c r="E6" s="146">
        <v>1</v>
      </c>
      <c r="F6" s="47" t="s">
        <v>23</v>
      </c>
      <c r="G6" s="48" t="s">
        <v>22</v>
      </c>
      <c r="H6" s="146">
        <v>1</v>
      </c>
      <c r="I6" s="47" t="s">
        <v>152</v>
      </c>
      <c r="J6" s="48" t="s">
        <v>153</v>
      </c>
      <c r="K6" s="146">
        <v>1</v>
      </c>
      <c r="L6" s="47" t="s">
        <v>3</v>
      </c>
      <c r="M6" s="48" t="s">
        <v>4</v>
      </c>
      <c r="N6" s="86"/>
    </row>
    <row r="7" spans="2:14" x14ac:dyDescent="0.25">
      <c r="B7" s="149">
        <v>2</v>
      </c>
      <c r="C7" s="101" t="s">
        <v>261</v>
      </c>
      <c r="D7" s="48" t="s">
        <v>135</v>
      </c>
      <c r="E7" s="147">
        <v>2</v>
      </c>
      <c r="F7" s="47" t="s">
        <v>25</v>
      </c>
      <c r="G7" s="48" t="s">
        <v>22</v>
      </c>
      <c r="H7" s="146">
        <v>2</v>
      </c>
      <c r="I7" s="47" t="s">
        <v>154</v>
      </c>
      <c r="J7" s="48" t="s">
        <v>153</v>
      </c>
      <c r="K7" s="146">
        <v>2</v>
      </c>
      <c r="L7" s="47" t="s">
        <v>5</v>
      </c>
      <c r="M7" s="48" t="s">
        <v>4</v>
      </c>
      <c r="N7" s="86"/>
    </row>
    <row r="8" spans="2:14" x14ac:dyDescent="0.25">
      <c r="B8" s="149">
        <v>3</v>
      </c>
      <c r="C8" s="101" t="s">
        <v>258</v>
      </c>
      <c r="D8" s="48" t="s">
        <v>135</v>
      </c>
      <c r="E8" s="147">
        <v>3</v>
      </c>
      <c r="F8" s="47" t="s">
        <v>37</v>
      </c>
      <c r="G8" s="48" t="s">
        <v>22</v>
      </c>
      <c r="H8" s="146">
        <v>3</v>
      </c>
      <c r="I8" s="47" t="s">
        <v>155</v>
      </c>
      <c r="J8" s="48" t="s">
        <v>153</v>
      </c>
      <c r="K8" s="146">
        <v>3</v>
      </c>
      <c r="L8" s="47" t="s">
        <v>6</v>
      </c>
      <c r="M8" s="48" t="s">
        <v>4</v>
      </c>
      <c r="N8" s="86"/>
    </row>
    <row r="9" spans="2:14" x14ac:dyDescent="0.25">
      <c r="B9" s="149">
        <v>4</v>
      </c>
      <c r="C9" s="101" t="s">
        <v>136</v>
      </c>
      <c r="D9" s="48" t="s">
        <v>135</v>
      </c>
      <c r="E9" s="147">
        <v>4</v>
      </c>
      <c r="F9" s="47" t="s">
        <v>39</v>
      </c>
      <c r="G9" s="48" t="s">
        <v>22</v>
      </c>
      <c r="H9" s="146">
        <v>4</v>
      </c>
      <c r="I9" s="47" t="s">
        <v>160</v>
      </c>
      <c r="J9" s="48" t="s">
        <v>153</v>
      </c>
      <c r="K9" s="146">
        <v>4</v>
      </c>
      <c r="L9" s="47" t="s">
        <v>9</v>
      </c>
      <c r="M9" s="48" t="s">
        <v>4</v>
      </c>
      <c r="N9" s="86"/>
    </row>
    <row r="10" spans="2:14" x14ac:dyDescent="0.25">
      <c r="B10" s="149">
        <v>5</v>
      </c>
      <c r="C10" s="101" t="s">
        <v>138</v>
      </c>
      <c r="D10" s="48" t="s">
        <v>135</v>
      </c>
      <c r="E10" s="147">
        <v>5</v>
      </c>
      <c r="F10" s="47" t="s">
        <v>54</v>
      </c>
      <c r="G10" s="48" t="s">
        <v>47</v>
      </c>
      <c r="H10" s="146">
        <v>5</v>
      </c>
      <c r="I10" s="47" t="s">
        <v>161</v>
      </c>
      <c r="J10" s="48" t="s">
        <v>153</v>
      </c>
      <c r="K10" s="146">
        <v>5</v>
      </c>
      <c r="L10" s="47" t="s">
        <v>10</v>
      </c>
      <c r="M10" s="48" t="s">
        <v>4</v>
      </c>
      <c r="N10" s="86"/>
    </row>
    <row r="11" spans="2:14" x14ac:dyDescent="0.25">
      <c r="B11" s="149">
        <v>6</v>
      </c>
      <c r="C11" s="101" t="s">
        <v>264</v>
      </c>
      <c r="D11" s="48" t="s">
        <v>135</v>
      </c>
      <c r="E11" s="147">
        <v>6</v>
      </c>
      <c r="F11" s="47" t="s">
        <v>61</v>
      </c>
      <c r="G11" s="48" t="s">
        <v>47</v>
      </c>
      <c r="H11" s="146">
        <v>6</v>
      </c>
      <c r="I11" s="47" t="s">
        <v>162</v>
      </c>
      <c r="J11" s="48" t="s">
        <v>153</v>
      </c>
      <c r="K11" s="146">
        <v>6</v>
      </c>
      <c r="L11" s="47" t="s">
        <v>11</v>
      </c>
      <c r="M11" s="48" t="s">
        <v>4</v>
      </c>
      <c r="N11" s="86"/>
    </row>
    <row r="12" spans="2:14" x14ac:dyDescent="0.25">
      <c r="B12" s="149">
        <v>7</v>
      </c>
      <c r="C12" s="101" t="s">
        <v>142</v>
      </c>
      <c r="D12" s="48" t="s">
        <v>135</v>
      </c>
      <c r="E12" s="147">
        <v>7</v>
      </c>
      <c r="F12" s="101" t="s">
        <v>262</v>
      </c>
      <c r="G12" s="48" t="s">
        <v>135</v>
      </c>
      <c r="H12" s="146">
        <v>7</v>
      </c>
      <c r="I12" s="47" t="s">
        <v>167</v>
      </c>
      <c r="J12" s="48" t="s">
        <v>153</v>
      </c>
      <c r="K12" s="146">
        <v>7</v>
      </c>
      <c r="L12" s="47" t="s">
        <v>13</v>
      </c>
      <c r="M12" s="48" t="s">
        <v>4</v>
      </c>
      <c r="N12" s="86"/>
    </row>
    <row r="13" spans="2:14" x14ac:dyDescent="0.25">
      <c r="B13" s="149">
        <v>8</v>
      </c>
      <c r="C13" s="101" t="s">
        <v>143</v>
      </c>
      <c r="D13" s="48" t="s">
        <v>135</v>
      </c>
      <c r="E13" s="147">
        <v>8</v>
      </c>
      <c r="F13" s="101" t="s">
        <v>139</v>
      </c>
      <c r="G13" s="48" t="s">
        <v>135</v>
      </c>
      <c r="H13" s="146">
        <v>8</v>
      </c>
      <c r="I13" s="47" t="s">
        <v>171</v>
      </c>
      <c r="J13" s="48" t="s">
        <v>153</v>
      </c>
      <c r="K13" s="146">
        <v>8</v>
      </c>
      <c r="L13" s="47" t="s">
        <v>14</v>
      </c>
      <c r="M13" s="48" t="s">
        <v>4</v>
      </c>
      <c r="N13" s="86"/>
    </row>
    <row r="14" spans="2:14" x14ac:dyDescent="0.25">
      <c r="B14" s="149">
        <v>9</v>
      </c>
      <c r="C14" s="101" t="s">
        <v>266</v>
      </c>
      <c r="D14" s="48" t="s">
        <v>135</v>
      </c>
      <c r="E14" s="147">
        <v>9</v>
      </c>
      <c r="F14" s="101" t="s">
        <v>140</v>
      </c>
      <c r="G14" s="48" t="s">
        <v>135</v>
      </c>
      <c r="H14" s="146">
        <v>9</v>
      </c>
      <c r="I14" s="47" t="s">
        <v>172</v>
      </c>
      <c r="J14" s="48" t="s">
        <v>153</v>
      </c>
      <c r="K14" s="146">
        <v>9</v>
      </c>
      <c r="L14" s="47" t="s">
        <v>15</v>
      </c>
      <c r="M14" s="48" t="s">
        <v>4</v>
      </c>
      <c r="N14" s="86"/>
    </row>
    <row r="15" spans="2:14" x14ac:dyDescent="0.25">
      <c r="B15" s="149">
        <v>10</v>
      </c>
      <c r="C15" s="101" t="s">
        <v>148</v>
      </c>
      <c r="D15" s="48" t="s">
        <v>135</v>
      </c>
      <c r="E15" s="147">
        <v>10</v>
      </c>
      <c r="F15" s="101" t="s">
        <v>265</v>
      </c>
      <c r="G15" s="48" t="s">
        <v>135</v>
      </c>
      <c r="H15" s="146">
        <v>10</v>
      </c>
      <c r="I15" s="47" t="s">
        <v>174</v>
      </c>
      <c r="J15" s="48" t="s">
        <v>153</v>
      </c>
      <c r="K15" s="146">
        <v>10</v>
      </c>
      <c r="L15" s="47" t="s">
        <v>125</v>
      </c>
      <c r="M15" s="48" t="s">
        <v>121</v>
      </c>
      <c r="N15" s="86"/>
    </row>
    <row r="16" spans="2:14" x14ac:dyDescent="0.25">
      <c r="B16" s="149">
        <v>11</v>
      </c>
      <c r="C16" s="101" t="s">
        <v>149</v>
      </c>
      <c r="D16" s="48" t="s">
        <v>135</v>
      </c>
      <c r="E16" s="147">
        <v>11</v>
      </c>
      <c r="F16" s="101" t="s">
        <v>146</v>
      </c>
      <c r="G16" s="48" t="s">
        <v>135</v>
      </c>
      <c r="H16" s="146">
        <v>11</v>
      </c>
      <c r="I16" s="47" t="s">
        <v>176</v>
      </c>
      <c r="J16" s="48" t="s">
        <v>153</v>
      </c>
      <c r="K16" s="147">
        <v>11</v>
      </c>
      <c r="L16" s="47" t="s">
        <v>188</v>
      </c>
      <c r="M16" s="48" t="s">
        <v>186</v>
      </c>
      <c r="N16" s="86"/>
    </row>
    <row r="17" spans="2:19" x14ac:dyDescent="0.25">
      <c r="B17" s="149">
        <v>12</v>
      </c>
      <c r="C17" s="101" t="s">
        <v>151</v>
      </c>
      <c r="D17" s="48" t="s">
        <v>135</v>
      </c>
      <c r="E17" s="147">
        <v>12</v>
      </c>
      <c r="F17" s="101" t="s">
        <v>147</v>
      </c>
      <c r="G17" s="48" t="s">
        <v>135</v>
      </c>
      <c r="H17" s="146"/>
      <c r="I17" s="47"/>
      <c r="J17" s="48"/>
      <c r="K17" s="146"/>
      <c r="L17" s="58"/>
      <c r="M17" s="58"/>
      <c r="N17" s="86"/>
    </row>
    <row r="18" spans="2:19" ht="15.75" thickBot="1" x14ac:dyDescent="0.3">
      <c r="B18" s="149">
        <v>13</v>
      </c>
      <c r="C18" s="101" t="s">
        <v>260</v>
      </c>
      <c r="D18" s="48" t="s">
        <v>135</v>
      </c>
      <c r="E18" s="147"/>
      <c r="F18" s="47"/>
      <c r="G18" s="48"/>
      <c r="H18" s="146"/>
      <c r="I18" s="47"/>
      <c r="J18" s="48"/>
      <c r="K18" s="147"/>
      <c r="L18" s="47"/>
      <c r="M18" s="47"/>
      <c r="N18" s="86"/>
    </row>
    <row r="19" spans="2:19" s="14" customFormat="1" ht="17.25" thickBot="1" x14ac:dyDescent="0.3">
      <c r="B19" s="232" t="s">
        <v>225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4"/>
      <c r="R19" s="3"/>
      <c r="S19" s="4"/>
    </row>
    <row r="20" spans="2:19" s="17" customFormat="1" x14ac:dyDescent="0.25">
      <c r="B20" s="23"/>
      <c r="C20" s="24" t="s">
        <v>221</v>
      </c>
      <c r="D20" s="24"/>
      <c r="E20" s="24"/>
      <c r="F20" s="24" t="s">
        <v>222</v>
      </c>
      <c r="G20" s="24"/>
      <c r="H20" s="24"/>
      <c r="I20" s="24" t="s">
        <v>223</v>
      </c>
      <c r="J20" s="24"/>
      <c r="K20" s="24"/>
      <c r="L20" s="24" t="s">
        <v>224</v>
      </c>
      <c r="M20" s="24"/>
      <c r="N20" s="85"/>
      <c r="R20" s="3"/>
      <c r="S20" s="4"/>
    </row>
    <row r="21" spans="2:19" x14ac:dyDescent="0.25">
      <c r="B21" s="149">
        <v>1</v>
      </c>
      <c r="C21" s="47" t="s">
        <v>98</v>
      </c>
      <c r="D21" s="48" t="s">
        <v>96</v>
      </c>
      <c r="E21" s="146">
        <v>1</v>
      </c>
      <c r="F21" s="47" t="s">
        <v>26</v>
      </c>
      <c r="G21" s="48" t="s">
        <v>22</v>
      </c>
      <c r="H21" s="146">
        <v>1</v>
      </c>
      <c r="I21" s="47" t="s">
        <v>7</v>
      </c>
      <c r="J21" s="48" t="s">
        <v>4</v>
      </c>
      <c r="K21" s="146">
        <v>1</v>
      </c>
      <c r="L21" s="47" t="s">
        <v>71</v>
      </c>
      <c r="M21" s="48" t="s">
        <v>68</v>
      </c>
      <c r="N21" s="86"/>
      <c r="R21" s="3"/>
      <c r="S21" s="4"/>
    </row>
    <row r="22" spans="2:19" x14ac:dyDescent="0.25">
      <c r="B22" s="149">
        <v>2</v>
      </c>
      <c r="C22" s="47" t="s">
        <v>99</v>
      </c>
      <c r="D22" s="48" t="s">
        <v>96</v>
      </c>
      <c r="E22" s="146">
        <v>2</v>
      </c>
      <c r="F22" s="47" t="s">
        <v>28</v>
      </c>
      <c r="G22" s="48" t="s">
        <v>22</v>
      </c>
      <c r="H22" s="146">
        <v>2</v>
      </c>
      <c r="I22" s="47" t="s">
        <v>12</v>
      </c>
      <c r="J22" s="48" t="s">
        <v>4</v>
      </c>
      <c r="K22" s="146">
        <v>2</v>
      </c>
      <c r="L22" s="47" t="s">
        <v>73</v>
      </c>
      <c r="M22" s="48" t="s">
        <v>68</v>
      </c>
      <c r="N22" s="86"/>
      <c r="R22" s="3"/>
      <c r="S22" s="4"/>
    </row>
    <row r="23" spans="2:19" x14ac:dyDescent="0.25">
      <c r="B23" s="149">
        <v>3</v>
      </c>
      <c r="C23" s="47" t="s">
        <v>102</v>
      </c>
      <c r="D23" s="48" t="s">
        <v>96</v>
      </c>
      <c r="E23" s="146">
        <v>3</v>
      </c>
      <c r="F23" s="47" t="s">
        <v>29</v>
      </c>
      <c r="G23" s="48" t="s">
        <v>22</v>
      </c>
      <c r="H23" s="146">
        <v>3</v>
      </c>
      <c r="I23" s="47" t="s">
        <v>64</v>
      </c>
      <c r="J23" s="48" t="s">
        <v>63</v>
      </c>
      <c r="K23" s="146">
        <v>3</v>
      </c>
      <c r="L23" s="47" t="s">
        <v>120</v>
      </c>
      <c r="M23" s="48" t="s">
        <v>121</v>
      </c>
      <c r="N23" s="86"/>
      <c r="R23" s="3"/>
      <c r="S23" s="4"/>
    </row>
    <row r="24" spans="2:19" x14ac:dyDescent="0.25">
      <c r="B24" s="149">
        <v>4</v>
      </c>
      <c r="C24" s="47" t="s">
        <v>103</v>
      </c>
      <c r="D24" s="48" t="s">
        <v>96</v>
      </c>
      <c r="E24" s="147">
        <v>4</v>
      </c>
      <c r="F24" s="47" t="s">
        <v>30</v>
      </c>
      <c r="G24" s="48" t="s">
        <v>22</v>
      </c>
      <c r="H24" s="146">
        <v>4</v>
      </c>
      <c r="I24" s="47" t="s">
        <v>65</v>
      </c>
      <c r="J24" s="48" t="s">
        <v>63</v>
      </c>
      <c r="K24" s="146">
        <v>4</v>
      </c>
      <c r="L24" s="47" t="s">
        <v>122</v>
      </c>
      <c r="M24" s="48" t="s">
        <v>121</v>
      </c>
      <c r="N24" s="86"/>
      <c r="R24" s="3"/>
      <c r="S24" s="4"/>
    </row>
    <row r="25" spans="2:19" x14ac:dyDescent="0.25">
      <c r="B25" s="149">
        <v>5</v>
      </c>
      <c r="C25" s="101" t="s">
        <v>263</v>
      </c>
      <c r="D25" s="48" t="s">
        <v>135</v>
      </c>
      <c r="E25" s="146">
        <v>5</v>
      </c>
      <c r="F25" s="47" t="s">
        <v>38</v>
      </c>
      <c r="G25" s="48" t="s">
        <v>22</v>
      </c>
      <c r="H25" s="147">
        <v>5</v>
      </c>
      <c r="I25" s="47" t="s">
        <v>85</v>
      </c>
      <c r="J25" s="48" t="s">
        <v>82</v>
      </c>
      <c r="K25" s="146">
        <v>5</v>
      </c>
      <c r="L25" s="47" t="s">
        <v>124</v>
      </c>
      <c r="M25" s="48" t="s">
        <v>121</v>
      </c>
      <c r="N25" s="86"/>
      <c r="R25" s="3"/>
      <c r="S25" s="4"/>
    </row>
    <row r="26" spans="2:19" x14ac:dyDescent="0.25">
      <c r="B26" s="46">
        <v>6</v>
      </c>
      <c r="C26" s="101" t="s">
        <v>137</v>
      </c>
      <c r="D26" s="48" t="s">
        <v>135</v>
      </c>
      <c r="E26" s="146">
        <v>6</v>
      </c>
      <c r="F26" s="47" t="s">
        <v>43</v>
      </c>
      <c r="G26" s="48" t="s">
        <v>22</v>
      </c>
      <c r="H26" s="147">
        <v>6</v>
      </c>
      <c r="I26" s="47" t="s">
        <v>86</v>
      </c>
      <c r="J26" s="48" t="s">
        <v>82</v>
      </c>
      <c r="K26" s="146">
        <v>6</v>
      </c>
      <c r="L26" s="47" t="s">
        <v>126</v>
      </c>
      <c r="M26" s="48" t="s">
        <v>121</v>
      </c>
      <c r="N26" s="86"/>
      <c r="R26" s="3"/>
      <c r="S26" s="4"/>
    </row>
    <row r="27" spans="2:19" x14ac:dyDescent="0.25">
      <c r="B27" s="149">
        <v>7</v>
      </c>
      <c r="C27" s="101" t="s">
        <v>259</v>
      </c>
      <c r="D27" s="48" t="s">
        <v>135</v>
      </c>
      <c r="E27" s="146">
        <v>7</v>
      </c>
      <c r="F27" s="47" t="s">
        <v>45</v>
      </c>
      <c r="G27" s="48" t="s">
        <v>22</v>
      </c>
      <c r="H27" s="147">
        <v>7</v>
      </c>
      <c r="I27" s="47" t="s">
        <v>173</v>
      </c>
      <c r="J27" s="48" t="s">
        <v>153</v>
      </c>
      <c r="K27" s="146">
        <v>7</v>
      </c>
      <c r="L27" s="47" t="s">
        <v>127</v>
      </c>
      <c r="M27" s="48" t="s">
        <v>121</v>
      </c>
      <c r="N27" s="86"/>
      <c r="R27" s="3"/>
      <c r="S27" s="4"/>
    </row>
    <row r="28" spans="2:19" x14ac:dyDescent="0.25">
      <c r="B28" s="149">
        <v>8</v>
      </c>
      <c r="C28" s="101" t="s">
        <v>144</v>
      </c>
      <c r="D28" s="48" t="s">
        <v>135</v>
      </c>
      <c r="E28" s="146">
        <v>8</v>
      </c>
      <c r="F28" s="47" t="s">
        <v>49</v>
      </c>
      <c r="G28" s="48" t="s">
        <v>47</v>
      </c>
      <c r="H28" s="147">
        <v>8</v>
      </c>
      <c r="I28" s="47" t="s">
        <v>185</v>
      </c>
      <c r="J28" s="48" t="s">
        <v>186</v>
      </c>
      <c r="K28" s="146">
        <v>8</v>
      </c>
      <c r="L28" s="47" t="s">
        <v>128</v>
      </c>
      <c r="M28" s="48" t="s">
        <v>121</v>
      </c>
      <c r="N28" s="86"/>
      <c r="R28" s="3"/>
      <c r="S28" s="4"/>
    </row>
    <row r="29" spans="2:19" x14ac:dyDescent="0.25">
      <c r="B29" s="149">
        <v>9</v>
      </c>
      <c r="C29" s="101" t="s">
        <v>150</v>
      </c>
      <c r="D29" s="48" t="s">
        <v>135</v>
      </c>
      <c r="E29" s="146">
        <v>9</v>
      </c>
      <c r="F29" s="47" t="s">
        <v>58</v>
      </c>
      <c r="G29" s="48" t="s">
        <v>47</v>
      </c>
      <c r="H29" s="147">
        <v>9</v>
      </c>
      <c r="I29" s="47" t="s">
        <v>187</v>
      </c>
      <c r="J29" s="48" t="s">
        <v>186</v>
      </c>
      <c r="K29" s="146">
        <v>9</v>
      </c>
      <c r="L29" s="47" t="s">
        <v>130</v>
      </c>
      <c r="M29" s="48" t="s">
        <v>121</v>
      </c>
      <c r="N29" s="86"/>
      <c r="R29" s="3"/>
      <c r="S29" s="4"/>
    </row>
    <row r="30" spans="2:19" x14ac:dyDescent="0.25">
      <c r="B30" s="149">
        <v>10</v>
      </c>
      <c r="C30" s="47" t="s">
        <v>196</v>
      </c>
      <c r="D30" s="48" t="s">
        <v>193</v>
      </c>
      <c r="E30" s="146">
        <v>10</v>
      </c>
      <c r="F30" s="47" t="s">
        <v>109</v>
      </c>
      <c r="G30" s="48" t="s">
        <v>110</v>
      </c>
      <c r="H30" s="147">
        <v>10</v>
      </c>
      <c r="I30" s="47" t="s">
        <v>189</v>
      </c>
      <c r="J30" s="48" t="s">
        <v>190</v>
      </c>
      <c r="K30" s="146">
        <v>10</v>
      </c>
      <c r="L30" s="47" t="s">
        <v>131</v>
      </c>
      <c r="M30" s="48" t="s">
        <v>121</v>
      </c>
      <c r="N30" s="84"/>
      <c r="R30" s="3"/>
      <c r="S30" s="4"/>
    </row>
    <row r="31" spans="2:19" x14ac:dyDescent="0.25">
      <c r="B31" s="149">
        <v>11</v>
      </c>
      <c r="C31" s="47" t="s">
        <v>198</v>
      </c>
      <c r="D31" s="48" t="s">
        <v>193</v>
      </c>
      <c r="E31" s="146">
        <v>11</v>
      </c>
      <c r="F31" s="47" t="s">
        <v>111</v>
      </c>
      <c r="G31" s="48" t="s">
        <v>110</v>
      </c>
      <c r="H31" s="147">
        <v>11</v>
      </c>
      <c r="I31" s="47" t="s">
        <v>200</v>
      </c>
      <c r="J31" s="48" t="s">
        <v>201</v>
      </c>
      <c r="K31" s="146">
        <v>11</v>
      </c>
      <c r="L31" s="47" t="s">
        <v>132</v>
      </c>
      <c r="M31" s="48" t="s">
        <v>121</v>
      </c>
      <c r="N31" s="84"/>
      <c r="R31" s="3"/>
      <c r="S31" s="4"/>
    </row>
    <row r="32" spans="2:19" x14ac:dyDescent="0.25">
      <c r="B32" s="149"/>
      <c r="C32" s="58"/>
      <c r="D32" s="58"/>
      <c r="E32" s="146">
        <v>12</v>
      </c>
      <c r="F32" s="47" t="s">
        <v>112</v>
      </c>
      <c r="G32" s="48" t="s">
        <v>110</v>
      </c>
      <c r="H32" s="147">
        <v>12</v>
      </c>
      <c r="I32" s="47" t="s">
        <v>208</v>
      </c>
      <c r="J32" s="48" t="s">
        <v>206</v>
      </c>
      <c r="K32" s="146"/>
      <c r="L32" s="58"/>
      <c r="M32" s="58"/>
      <c r="N32" s="84"/>
      <c r="R32" s="3"/>
      <c r="S32" s="4"/>
    </row>
    <row r="33" spans="2:19" ht="15.75" thickBot="1" x14ac:dyDescent="0.3">
      <c r="B33" s="149"/>
      <c r="C33" s="58"/>
      <c r="D33" s="58"/>
      <c r="E33" s="146">
        <v>13</v>
      </c>
      <c r="F33" s="47" t="s">
        <v>113</v>
      </c>
      <c r="G33" s="48" t="s">
        <v>110</v>
      </c>
      <c r="H33" s="147"/>
      <c r="I33" s="58"/>
      <c r="J33" s="58"/>
      <c r="K33" s="146"/>
      <c r="L33" s="58"/>
      <c r="M33" s="58"/>
      <c r="N33" s="84"/>
      <c r="R33" s="3"/>
      <c r="S33" s="4"/>
    </row>
    <row r="34" spans="2:19" ht="17.25" thickBot="1" x14ac:dyDescent="0.3">
      <c r="B34" s="232" t="s">
        <v>226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4"/>
      <c r="R34" s="3"/>
      <c r="S34" s="4"/>
    </row>
    <row r="35" spans="2:19" x14ac:dyDescent="0.25">
      <c r="B35" s="23"/>
      <c r="C35" s="24" t="s">
        <v>221</v>
      </c>
      <c r="D35" s="24"/>
      <c r="E35" s="24"/>
      <c r="F35" s="24" t="s">
        <v>222</v>
      </c>
      <c r="G35" s="24"/>
      <c r="H35" s="24"/>
      <c r="I35" s="24" t="s">
        <v>223</v>
      </c>
      <c r="J35" s="24"/>
      <c r="K35" s="24"/>
      <c r="L35" s="24" t="s">
        <v>224</v>
      </c>
      <c r="M35" s="24"/>
      <c r="N35" s="85"/>
    </row>
    <row r="36" spans="2:19" x14ac:dyDescent="0.25">
      <c r="B36" s="149">
        <v>1</v>
      </c>
      <c r="C36" s="47" t="s">
        <v>67</v>
      </c>
      <c r="D36" s="48" t="s">
        <v>68</v>
      </c>
      <c r="E36" s="146">
        <v>1</v>
      </c>
      <c r="F36" s="47" t="s">
        <v>21</v>
      </c>
      <c r="G36" s="48" t="s">
        <v>22</v>
      </c>
      <c r="H36" s="146">
        <v>1</v>
      </c>
      <c r="I36" s="47" t="s">
        <v>16</v>
      </c>
      <c r="J36" s="48" t="s">
        <v>4</v>
      </c>
      <c r="K36" s="146">
        <v>1</v>
      </c>
      <c r="L36" s="47" t="s">
        <v>77</v>
      </c>
      <c r="M36" s="48" t="s">
        <v>76</v>
      </c>
      <c r="N36" s="86"/>
    </row>
    <row r="37" spans="2:19" x14ac:dyDescent="0.25">
      <c r="B37" s="149">
        <v>2</v>
      </c>
      <c r="C37" s="47" t="s">
        <v>70</v>
      </c>
      <c r="D37" s="48" t="s">
        <v>68</v>
      </c>
      <c r="E37" s="146">
        <v>2</v>
      </c>
      <c r="F37" s="47" t="s">
        <v>24</v>
      </c>
      <c r="G37" s="48" t="s">
        <v>22</v>
      </c>
      <c r="H37" s="146">
        <v>2</v>
      </c>
      <c r="I37" s="47" t="s">
        <v>62</v>
      </c>
      <c r="J37" s="48" t="s">
        <v>63</v>
      </c>
      <c r="K37" s="146">
        <v>2</v>
      </c>
      <c r="L37" s="47" t="s">
        <v>78</v>
      </c>
      <c r="M37" s="48" t="s">
        <v>76</v>
      </c>
      <c r="N37" s="86"/>
    </row>
    <row r="38" spans="2:19" x14ac:dyDescent="0.25">
      <c r="B38" s="149">
        <v>3</v>
      </c>
      <c r="C38" s="47" t="s">
        <v>72</v>
      </c>
      <c r="D38" s="48" t="s">
        <v>68</v>
      </c>
      <c r="E38" s="146">
        <v>3</v>
      </c>
      <c r="F38" s="47" t="s">
        <v>27</v>
      </c>
      <c r="G38" s="48" t="s">
        <v>22</v>
      </c>
      <c r="H38" s="146">
        <v>3</v>
      </c>
      <c r="I38" s="47" t="s">
        <v>66</v>
      </c>
      <c r="J38" s="48" t="s">
        <v>63</v>
      </c>
      <c r="K38" s="146">
        <v>3</v>
      </c>
      <c r="L38" s="47" t="s">
        <v>80</v>
      </c>
      <c r="M38" s="48" t="s">
        <v>76</v>
      </c>
      <c r="N38" s="86"/>
    </row>
    <row r="39" spans="2:19" x14ac:dyDescent="0.25">
      <c r="B39" s="149">
        <v>4</v>
      </c>
      <c r="C39" s="47" t="s">
        <v>74</v>
      </c>
      <c r="D39" s="48" t="s">
        <v>68</v>
      </c>
      <c r="E39" s="146">
        <v>4</v>
      </c>
      <c r="F39" s="47" t="s">
        <v>31</v>
      </c>
      <c r="G39" s="48" t="s">
        <v>22</v>
      </c>
      <c r="H39" s="146">
        <v>4</v>
      </c>
      <c r="I39" s="47" t="s">
        <v>81</v>
      </c>
      <c r="J39" s="48" t="s">
        <v>82</v>
      </c>
      <c r="K39" s="147">
        <v>4</v>
      </c>
      <c r="L39" s="47" t="s">
        <v>91</v>
      </c>
      <c r="M39" s="48" t="s">
        <v>90</v>
      </c>
      <c r="N39" s="86"/>
    </row>
    <row r="40" spans="2:19" x14ac:dyDescent="0.25">
      <c r="B40" s="149">
        <v>5</v>
      </c>
      <c r="C40" s="47" t="s">
        <v>100</v>
      </c>
      <c r="D40" s="48" t="s">
        <v>96</v>
      </c>
      <c r="E40" s="146">
        <v>5</v>
      </c>
      <c r="F40" s="47" t="s">
        <v>33</v>
      </c>
      <c r="G40" s="48" t="s">
        <v>22</v>
      </c>
      <c r="H40" s="146">
        <v>5</v>
      </c>
      <c r="I40" s="47" t="s">
        <v>83</v>
      </c>
      <c r="J40" s="48" t="s">
        <v>82</v>
      </c>
      <c r="K40" s="147">
        <v>5</v>
      </c>
      <c r="L40" s="47" t="s">
        <v>114</v>
      </c>
      <c r="M40" s="48" t="s">
        <v>110</v>
      </c>
      <c r="N40" s="86"/>
    </row>
    <row r="41" spans="2:19" x14ac:dyDescent="0.25">
      <c r="B41" s="149">
        <v>6</v>
      </c>
      <c r="C41" s="47" t="s">
        <v>101</v>
      </c>
      <c r="D41" s="48" t="s">
        <v>96</v>
      </c>
      <c r="E41" s="146">
        <v>6</v>
      </c>
      <c r="F41" s="47" t="s">
        <v>34</v>
      </c>
      <c r="G41" s="48" t="s">
        <v>22</v>
      </c>
      <c r="H41" s="146">
        <v>6</v>
      </c>
      <c r="I41" s="47" t="s">
        <v>87</v>
      </c>
      <c r="J41" s="48" t="s">
        <v>82</v>
      </c>
      <c r="K41" s="146">
        <v>6</v>
      </c>
      <c r="L41" s="47" t="s">
        <v>115</v>
      </c>
      <c r="M41" s="48" t="s">
        <v>110</v>
      </c>
      <c r="N41" s="86"/>
    </row>
    <row r="42" spans="2:19" x14ac:dyDescent="0.25">
      <c r="B42" s="149">
        <v>7</v>
      </c>
      <c r="C42" s="47" t="s">
        <v>105</v>
      </c>
      <c r="D42" s="48" t="s">
        <v>96</v>
      </c>
      <c r="E42" s="146">
        <v>7</v>
      </c>
      <c r="F42" s="47" t="s">
        <v>35</v>
      </c>
      <c r="G42" s="48" t="s">
        <v>22</v>
      </c>
      <c r="H42" s="146">
        <v>7</v>
      </c>
      <c r="I42" s="47" t="s">
        <v>88</v>
      </c>
      <c r="J42" s="48" t="s">
        <v>82</v>
      </c>
      <c r="K42" s="146">
        <v>7</v>
      </c>
      <c r="L42" s="47" t="s">
        <v>118</v>
      </c>
      <c r="M42" s="48" t="s">
        <v>110</v>
      </c>
      <c r="N42" s="86"/>
    </row>
    <row r="43" spans="2:19" x14ac:dyDescent="0.25">
      <c r="B43" s="149">
        <v>8</v>
      </c>
      <c r="C43" s="47" t="s">
        <v>123</v>
      </c>
      <c r="D43" s="48" t="s">
        <v>121</v>
      </c>
      <c r="E43" s="147">
        <v>8</v>
      </c>
      <c r="F43" s="47" t="s">
        <v>36</v>
      </c>
      <c r="G43" s="48" t="s">
        <v>22</v>
      </c>
      <c r="H43" s="146">
        <v>8</v>
      </c>
      <c r="I43" s="47" t="s">
        <v>159</v>
      </c>
      <c r="J43" s="48" t="s">
        <v>153</v>
      </c>
      <c r="K43" s="146">
        <v>8</v>
      </c>
      <c r="L43" s="47" t="s">
        <v>179</v>
      </c>
      <c r="M43" s="48" t="s">
        <v>180</v>
      </c>
      <c r="N43" s="86"/>
    </row>
    <row r="44" spans="2:19" x14ac:dyDescent="0.25">
      <c r="B44" s="149">
        <v>9</v>
      </c>
      <c r="C44" s="47" t="s">
        <v>129</v>
      </c>
      <c r="D44" s="48" t="s">
        <v>121</v>
      </c>
      <c r="E44" s="146">
        <v>9</v>
      </c>
      <c r="F44" s="47" t="s">
        <v>41</v>
      </c>
      <c r="G44" s="48" t="s">
        <v>22</v>
      </c>
      <c r="H44" s="146">
        <v>9</v>
      </c>
      <c r="I44" s="47" t="s">
        <v>164</v>
      </c>
      <c r="J44" s="48" t="s">
        <v>153</v>
      </c>
      <c r="K44" s="146">
        <v>9</v>
      </c>
      <c r="L44" s="47" t="s">
        <v>181</v>
      </c>
      <c r="M44" s="48" t="s">
        <v>180</v>
      </c>
      <c r="N44" s="86"/>
    </row>
    <row r="45" spans="2:19" x14ac:dyDescent="0.25">
      <c r="B45" s="149">
        <v>10</v>
      </c>
      <c r="C45" s="101" t="s">
        <v>141</v>
      </c>
      <c r="D45" s="48" t="s">
        <v>135</v>
      </c>
      <c r="E45" s="146">
        <v>10</v>
      </c>
      <c r="F45" s="47" t="s">
        <v>42</v>
      </c>
      <c r="G45" s="48" t="s">
        <v>22</v>
      </c>
      <c r="H45" s="146">
        <v>10</v>
      </c>
      <c r="I45" s="47" t="s">
        <v>175</v>
      </c>
      <c r="J45" s="48" t="s">
        <v>153</v>
      </c>
      <c r="K45" s="146">
        <v>10</v>
      </c>
      <c r="L45" s="47" t="s">
        <v>203</v>
      </c>
      <c r="M45" s="48" t="s">
        <v>201</v>
      </c>
      <c r="N45" s="86"/>
    </row>
    <row r="46" spans="2:19" x14ac:dyDescent="0.25">
      <c r="B46" s="149">
        <v>11</v>
      </c>
      <c r="C46" s="101" t="s">
        <v>145</v>
      </c>
      <c r="D46" s="48" t="s">
        <v>135</v>
      </c>
      <c r="E46" s="146">
        <v>11</v>
      </c>
      <c r="F46" s="47" t="s">
        <v>48</v>
      </c>
      <c r="G46" s="48" t="s">
        <v>47</v>
      </c>
      <c r="H46" s="146"/>
      <c r="I46" s="58"/>
      <c r="J46" s="58"/>
      <c r="K46" s="147">
        <v>11</v>
      </c>
      <c r="L46" s="47" t="s">
        <v>204</v>
      </c>
      <c r="M46" s="48" t="s">
        <v>201</v>
      </c>
      <c r="N46" s="86"/>
    </row>
    <row r="47" spans="2:19" x14ac:dyDescent="0.25">
      <c r="B47" s="149">
        <v>12</v>
      </c>
      <c r="C47" s="47" t="s">
        <v>192</v>
      </c>
      <c r="D47" s="48" t="s">
        <v>193</v>
      </c>
      <c r="E47" s="146">
        <v>12</v>
      </c>
      <c r="F47" s="47" t="s">
        <v>50</v>
      </c>
      <c r="G47" s="48" t="s">
        <v>47</v>
      </c>
      <c r="H47" s="146"/>
      <c r="I47" s="58"/>
      <c r="J47" s="58"/>
      <c r="K47" s="146"/>
      <c r="L47" s="47"/>
      <c r="M47" s="48"/>
      <c r="N47" s="86"/>
    </row>
    <row r="48" spans="2:19" ht="15.75" thickBot="1" x14ac:dyDescent="0.3">
      <c r="B48" s="149"/>
      <c r="C48" s="58"/>
      <c r="D48" s="58"/>
      <c r="E48" s="146">
        <v>13</v>
      </c>
      <c r="F48" s="47" t="s">
        <v>57</v>
      </c>
      <c r="G48" s="48" t="s">
        <v>47</v>
      </c>
      <c r="H48" s="146"/>
      <c r="I48" s="47"/>
      <c r="J48" s="48"/>
      <c r="K48" s="147"/>
      <c r="L48" s="47"/>
      <c r="M48" s="47"/>
      <c r="N48" s="86"/>
    </row>
    <row r="49" spans="2:14" ht="17.25" thickBot="1" x14ac:dyDescent="0.3">
      <c r="B49" s="232" t="s">
        <v>227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4"/>
    </row>
    <row r="50" spans="2:14" x14ac:dyDescent="0.25">
      <c r="B50" s="23"/>
      <c r="C50" s="24" t="s">
        <v>221</v>
      </c>
      <c r="D50" s="24"/>
      <c r="E50" s="24"/>
      <c r="F50" s="24" t="s">
        <v>222</v>
      </c>
      <c r="G50" s="24"/>
      <c r="H50" s="24"/>
      <c r="I50" s="24" t="s">
        <v>223</v>
      </c>
      <c r="J50" s="24"/>
      <c r="K50" s="24"/>
      <c r="L50" s="24" t="s">
        <v>224</v>
      </c>
      <c r="M50" s="24"/>
      <c r="N50" s="85"/>
    </row>
    <row r="51" spans="2:14" x14ac:dyDescent="0.25">
      <c r="B51" s="46">
        <v>1</v>
      </c>
      <c r="C51" s="47" t="s">
        <v>17</v>
      </c>
      <c r="D51" s="48" t="s">
        <v>18</v>
      </c>
      <c r="E51" s="147">
        <v>1</v>
      </c>
      <c r="F51" s="47" t="s">
        <v>32</v>
      </c>
      <c r="G51" s="48" t="s">
        <v>22</v>
      </c>
      <c r="H51" s="147">
        <v>1</v>
      </c>
      <c r="I51" s="47" t="s">
        <v>8</v>
      </c>
      <c r="J51" s="48" t="s">
        <v>4</v>
      </c>
      <c r="K51" s="147">
        <v>1</v>
      </c>
      <c r="L51" s="47" t="s">
        <v>75</v>
      </c>
      <c r="M51" s="48" t="s">
        <v>76</v>
      </c>
      <c r="N51" s="86"/>
    </row>
    <row r="52" spans="2:14" x14ac:dyDescent="0.25">
      <c r="B52" s="46">
        <v>2</v>
      </c>
      <c r="C52" s="47" t="s">
        <v>19</v>
      </c>
      <c r="D52" s="48" t="s">
        <v>18</v>
      </c>
      <c r="E52" s="147">
        <v>2</v>
      </c>
      <c r="F52" s="47" t="s">
        <v>40</v>
      </c>
      <c r="G52" s="48" t="s">
        <v>22</v>
      </c>
      <c r="H52" s="147">
        <v>2</v>
      </c>
      <c r="I52" s="47" t="s">
        <v>84</v>
      </c>
      <c r="J52" s="48" t="s">
        <v>82</v>
      </c>
      <c r="K52" s="147">
        <v>2</v>
      </c>
      <c r="L52" s="47" t="s">
        <v>79</v>
      </c>
      <c r="M52" s="48" t="s">
        <v>76</v>
      </c>
      <c r="N52" s="86"/>
    </row>
    <row r="53" spans="2:14" x14ac:dyDescent="0.25">
      <c r="B53" s="46">
        <v>3</v>
      </c>
      <c r="C53" s="47" t="s">
        <v>20</v>
      </c>
      <c r="D53" s="48" t="s">
        <v>18</v>
      </c>
      <c r="E53" s="147">
        <v>3</v>
      </c>
      <c r="F53" s="47" t="s">
        <v>44</v>
      </c>
      <c r="G53" s="48" t="s">
        <v>22</v>
      </c>
      <c r="H53" s="147">
        <v>3</v>
      </c>
      <c r="I53" s="47" t="s">
        <v>156</v>
      </c>
      <c r="J53" s="48" t="s">
        <v>153</v>
      </c>
      <c r="K53" s="147">
        <v>3</v>
      </c>
      <c r="L53" s="47" t="s">
        <v>92</v>
      </c>
      <c r="M53" s="48" t="s">
        <v>93</v>
      </c>
      <c r="N53" s="86"/>
    </row>
    <row r="54" spans="2:14" x14ac:dyDescent="0.25">
      <c r="B54" s="46">
        <v>4</v>
      </c>
      <c r="C54" s="47" t="s">
        <v>69</v>
      </c>
      <c r="D54" s="48" t="s">
        <v>68</v>
      </c>
      <c r="E54" s="147">
        <v>4</v>
      </c>
      <c r="F54" s="47" t="s">
        <v>269</v>
      </c>
      <c r="G54" s="48" t="s">
        <v>47</v>
      </c>
      <c r="H54" s="147">
        <v>4</v>
      </c>
      <c r="I54" s="47" t="s">
        <v>163</v>
      </c>
      <c r="J54" s="48" t="s">
        <v>153</v>
      </c>
      <c r="K54" s="147">
        <v>4</v>
      </c>
      <c r="L54" s="47" t="s">
        <v>94</v>
      </c>
      <c r="M54" s="48" t="s">
        <v>93</v>
      </c>
      <c r="N54" s="86"/>
    </row>
    <row r="55" spans="2:14" x14ac:dyDescent="0.25">
      <c r="B55" s="46">
        <v>5</v>
      </c>
      <c r="C55" s="47" t="s">
        <v>95</v>
      </c>
      <c r="D55" s="48" t="s">
        <v>96</v>
      </c>
      <c r="E55" s="147">
        <v>5</v>
      </c>
      <c r="F55" s="47" t="s">
        <v>46</v>
      </c>
      <c r="G55" s="48" t="s">
        <v>47</v>
      </c>
      <c r="H55" s="147">
        <v>5</v>
      </c>
      <c r="I55" s="47" t="s">
        <v>165</v>
      </c>
      <c r="J55" s="48" t="s">
        <v>153</v>
      </c>
      <c r="K55" s="147">
        <v>5</v>
      </c>
      <c r="L55" s="47" t="s">
        <v>116</v>
      </c>
      <c r="M55" s="48" t="s">
        <v>110</v>
      </c>
      <c r="N55" s="86"/>
    </row>
    <row r="56" spans="2:14" x14ac:dyDescent="0.25">
      <c r="B56" s="46">
        <v>6</v>
      </c>
      <c r="C56" s="47" t="s">
        <v>97</v>
      </c>
      <c r="D56" s="48" t="s">
        <v>96</v>
      </c>
      <c r="E56" s="147">
        <v>6</v>
      </c>
      <c r="F56" s="47" t="s">
        <v>270</v>
      </c>
      <c r="G56" s="48" t="s">
        <v>47</v>
      </c>
      <c r="H56" s="147">
        <v>6</v>
      </c>
      <c r="I56" s="47" t="s">
        <v>166</v>
      </c>
      <c r="J56" s="48" t="s">
        <v>153</v>
      </c>
      <c r="K56" s="147">
        <v>6</v>
      </c>
      <c r="L56" s="47" t="s">
        <v>117</v>
      </c>
      <c r="M56" s="48" t="s">
        <v>110</v>
      </c>
      <c r="N56" s="86"/>
    </row>
    <row r="57" spans="2:14" x14ac:dyDescent="0.25">
      <c r="B57" s="46">
        <v>7</v>
      </c>
      <c r="C57" s="47" t="s">
        <v>106</v>
      </c>
      <c r="D57" s="48" t="s">
        <v>107</v>
      </c>
      <c r="E57" s="147">
        <v>7</v>
      </c>
      <c r="F57" s="47" t="s">
        <v>51</v>
      </c>
      <c r="G57" s="48" t="s">
        <v>47</v>
      </c>
      <c r="H57" s="147">
        <v>7</v>
      </c>
      <c r="I57" s="47" t="s">
        <v>170</v>
      </c>
      <c r="J57" s="48" t="s">
        <v>153</v>
      </c>
      <c r="K57" s="147">
        <v>7</v>
      </c>
      <c r="L57" s="47" t="s">
        <v>119</v>
      </c>
      <c r="M57" s="48" t="s">
        <v>110</v>
      </c>
      <c r="N57" s="86"/>
    </row>
    <row r="58" spans="2:14" x14ac:dyDescent="0.25">
      <c r="B58" s="46">
        <v>8</v>
      </c>
      <c r="C58" s="47" t="s">
        <v>108</v>
      </c>
      <c r="D58" s="48" t="s">
        <v>107</v>
      </c>
      <c r="E58" s="147">
        <v>8</v>
      </c>
      <c r="F58" s="47" t="s">
        <v>52</v>
      </c>
      <c r="G58" s="48" t="s">
        <v>47</v>
      </c>
      <c r="H58" s="147">
        <v>8</v>
      </c>
      <c r="I58" s="47" t="s">
        <v>177</v>
      </c>
      <c r="J58" s="48" t="s">
        <v>153</v>
      </c>
      <c r="K58" s="147">
        <v>8</v>
      </c>
      <c r="L58" s="47" t="s">
        <v>133</v>
      </c>
      <c r="M58" s="48" t="s">
        <v>134</v>
      </c>
      <c r="N58" s="86"/>
    </row>
    <row r="59" spans="2:14" x14ac:dyDescent="0.25">
      <c r="B59" s="46">
        <v>9</v>
      </c>
      <c r="C59" s="47" t="s">
        <v>194</v>
      </c>
      <c r="D59" s="48" t="s">
        <v>193</v>
      </c>
      <c r="E59" s="147">
        <v>9</v>
      </c>
      <c r="F59" s="47" t="s">
        <v>271</v>
      </c>
      <c r="G59" s="48" t="s">
        <v>47</v>
      </c>
      <c r="H59" s="147"/>
      <c r="I59" s="47"/>
      <c r="J59" s="48"/>
      <c r="K59" s="147">
        <v>9</v>
      </c>
      <c r="L59" s="47" t="s">
        <v>182</v>
      </c>
      <c r="M59" s="48" t="s">
        <v>183</v>
      </c>
      <c r="N59" s="86"/>
    </row>
    <row r="60" spans="2:14" x14ac:dyDescent="0.25">
      <c r="B60" s="46">
        <v>10</v>
      </c>
      <c r="C60" s="47" t="s">
        <v>197</v>
      </c>
      <c r="D60" s="48" t="s">
        <v>193</v>
      </c>
      <c r="E60" s="147">
        <v>10</v>
      </c>
      <c r="F60" s="47" t="s">
        <v>209</v>
      </c>
      <c r="G60" s="48" t="s">
        <v>47</v>
      </c>
      <c r="H60" s="147"/>
      <c r="I60" s="47"/>
      <c r="J60" s="48"/>
      <c r="K60" s="147">
        <v>10</v>
      </c>
      <c r="L60" s="47" t="s">
        <v>184</v>
      </c>
      <c r="M60" s="48" t="s">
        <v>183</v>
      </c>
      <c r="N60" s="86"/>
    </row>
    <row r="61" spans="2:14" x14ac:dyDescent="0.25">
      <c r="B61" s="46">
        <v>11</v>
      </c>
      <c r="C61" s="47" t="s">
        <v>199</v>
      </c>
      <c r="D61" s="48" t="s">
        <v>193</v>
      </c>
      <c r="E61" s="147">
        <v>11</v>
      </c>
      <c r="F61" s="47" t="s">
        <v>53</v>
      </c>
      <c r="G61" s="48" t="s">
        <v>47</v>
      </c>
      <c r="H61" s="147"/>
      <c r="I61" s="47"/>
      <c r="J61" s="48"/>
      <c r="K61" s="147">
        <v>11</v>
      </c>
      <c r="L61" s="47" t="s">
        <v>202</v>
      </c>
      <c r="M61" s="48" t="s">
        <v>201</v>
      </c>
      <c r="N61" s="86"/>
    </row>
    <row r="62" spans="2:14" x14ac:dyDescent="0.25">
      <c r="B62" s="46"/>
      <c r="C62" s="47"/>
      <c r="D62" s="48"/>
      <c r="E62" s="147">
        <v>12</v>
      </c>
      <c r="F62" s="47" t="s">
        <v>55</v>
      </c>
      <c r="G62" s="48" t="s">
        <v>47</v>
      </c>
      <c r="H62" s="147"/>
      <c r="I62" s="47"/>
      <c r="J62" s="48"/>
      <c r="K62" s="147">
        <v>12</v>
      </c>
      <c r="L62" s="47" t="s">
        <v>205</v>
      </c>
      <c r="M62" s="48" t="s">
        <v>206</v>
      </c>
      <c r="N62" s="86"/>
    </row>
    <row r="63" spans="2:14" x14ac:dyDescent="0.25">
      <c r="B63" s="46"/>
      <c r="C63" s="148"/>
      <c r="D63" s="148"/>
      <c r="E63" s="147">
        <v>13</v>
      </c>
      <c r="F63" s="47" t="s">
        <v>56</v>
      </c>
      <c r="G63" s="48" t="s">
        <v>47</v>
      </c>
      <c r="H63" s="147"/>
      <c r="I63" s="47"/>
      <c r="J63" s="48"/>
      <c r="K63" s="147">
        <v>13</v>
      </c>
      <c r="L63" s="47" t="s">
        <v>207</v>
      </c>
      <c r="M63" s="48" t="s">
        <v>206</v>
      </c>
      <c r="N63" s="86"/>
    </row>
    <row r="64" spans="2:14" x14ac:dyDescent="0.25">
      <c r="B64" s="46"/>
      <c r="C64" s="148"/>
      <c r="D64" s="148"/>
      <c r="E64" s="147">
        <v>14</v>
      </c>
      <c r="F64" s="47" t="s">
        <v>59</v>
      </c>
      <c r="G64" s="48" t="s">
        <v>47</v>
      </c>
      <c r="H64" s="147"/>
      <c r="I64" s="47"/>
      <c r="J64" s="48"/>
      <c r="K64" s="147"/>
      <c r="L64" s="47"/>
      <c r="M64" s="47"/>
      <c r="N64" s="86"/>
    </row>
    <row r="65" spans="2:15" x14ac:dyDescent="0.25">
      <c r="B65" s="46"/>
      <c r="C65" s="148"/>
      <c r="D65" s="148"/>
      <c r="E65" s="147">
        <v>15</v>
      </c>
      <c r="F65" s="102" t="s">
        <v>228</v>
      </c>
      <c r="G65" s="103" t="s">
        <v>229</v>
      </c>
      <c r="H65" s="147"/>
      <c r="I65" s="47"/>
      <c r="J65" s="48"/>
      <c r="K65" s="147"/>
      <c r="L65" s="47"/>
      <c r="M65" s="47"/>
      <c r="N65" s="86"/>
    </row>
    <row r="66" spans="2:15" ht="15.75" thickBot="1" x14ac:dyDescent="0.3">
      <c r="B66" s="95"/>
      <c r="C66" s="150"/>
      <c r="D66" s="150"/>
      <c r="E66" s="151"/>
      <c r="F66" s="98"/>
      <c r="G66" s="99"/>
      <c r="H66" s="151"/>
      <c r="I66" s="150"/>
      <c r="J66" s="150"/>
      <c r="K66" s="151"/>
      <c r="L66" s="150"/>
      <c r="M66" s="150"/>
      <c r="N66" s="152"/>
    </row>
    <row r="67" spans="2:15" x14ac:dyDescent="0.25">
      <c r="B67" s="26"/>
      <c r="C67" s="44"/>
      <c r="D67" s="45"/>
      <c r="E67" s="26"/>
      <c r="F67" s="3"/>
      <c r="G67" s="4"/>
      <c r="H67" s="26"/>
      <c r="I67" s="50"/>
      <c r="J67" s="50"/>
      <c r="K67" s="26"/>
      <c r="L67" s="44"/>
      <c r="M67" s="44"/>
      <c r="N67" s="45"/>
      <c r="O67" s="22"/>
    </row>
    <row r="68" spans="2:15" x14ac:dyDescent="0.25">
      <c r="B68" s="26"/>
      <c r="C68" s="44"/>
      <c r="D68" s="45"/>
      <c r="E68" s="26"/>
      <c r="F68" s="54"/>
      <c r="G68" s="51"/>
      <c r="H68" s="4"/>
      <c r="I68" s="44"/>
      <c r="J68" s="45"/>
      <c r="K68" s="26"/>
      <c r="L68" s="44"/>
      <c r="M68" s="44"/>
      <c r="N68" s="45"/>
      <c r="O68" s="22"/>
    </row>
    <row r="69" spans="2:15" x14ac:dyDescent="0.25">
      <c r="B69" s="25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76"/>
      <c r="N69" s="76"/>
      <c r="O69" s="22"/>
    </row>
    <row r="70" spans="2:15" x14ac:dyDescent="0.25">
      <c r="B70" s="15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2:15" x14ac:dyDescent="0.25">
      <c r="B71" s="18"/>
      <c r="C71" s="11"/>
      <c r="D71" s="12"/>
      <c r="E71" s="18"/>
      <c r="F71" s="11"/>
      <c r="G71" s="12"/>
      <c r="H71" s="18"/>
      <c r="I71" s="11"/>
      <c r="J71" s="12"/>
      <c r="K71" s="18"/>
      <c r="L71" s="11"/>
      <c r="M71" s="11"/>
      <c r="N71" s="12"/>
    </row>
    <row r="72" spans="2:15" x14ac:dyDescent="0.25">
      <c r="B72" s="18"/>
      <c r="C72" s="11"/>
      <c r="D72" s="12"/>
      <c r="E72" s="18"/>
      <c r="F72" s="11"/>
      <c r="G72" s="12"/>
      <c r="H72" s="18"/>
      <c r="I72" s="11"/>
      <c r="J72" s="12"/>
      <c r="K72" s="18"/>
      <c r="L72" s="11"/>
      <c r="M72" s="11"/>
      <c r="N72" s="12"/>
    </row>
    <row r="73" spans="2:15" x14ac:dyDescent="0.25">
      <c r="B73" s="18"/>
      <c r="C73" s="11"/>
      <c r="D73" s="12"/>
      <c r="E73" s="18"/>
      <c r="F73" s="11"/>
      <c r="G73" s="12"/>
      <c r="H73" s="18"/>
      <c r="I73" s="11"/>
      <c r="J73" s="12"/>
      <c r="K73" s="18"/>
      <c r="L73" s="11"/>
      <c r="M73" s="11"/>
      <c r="N73" s="12"/>
    </row>
    <row r="74" spans="2:15" x14ac:dyDescent="0.25">
      <c r="B74" s="18"/>
      <c r="C74" s="11"/>
      <c r="D74" s="12"/>
      <c r="E74" s="18"/>
      <c r="F74" s="11"/>
      <c r="G74" s="12"/>
      <c r="H74" s="18"/>
      <c r="I74" s="11"/>
      <c r="J74" s="12"/>
      <c r="K74" s="18"/>
      <c r="L74" s="11"/>
      <c r="M74" s="11"/>
      <c r="N74" s="12"/>
    </row>
    <row r="75" spans="2:15" x14ac:dyDescent="0.25">
      <c r="B75" s="18"/>
      <c r="C75" s="11"/>
      <c r="D75" s="12"/>
      <c r="E75" s="18"/>
      <c r="F75" s="11"/>
      <c r="G75" s="12"/>
      <c r="H75" s="18"/>
      <c r="I75" s="11"/>
      <c r="J75" s="12"/>
      <c r="K75" s="18"/>
      <c r="L75" s="11"/>
      <c r="M75" s="11"/>
      <c r="N75" s="12"/>
    </row>
    <row r="76" spans="2:15" x14ac:dyDescent="0.25">
      <c r="B76" s="18"/>
      <c r="C76" s="11"/>
      <c r="D76" s="12"/>
      <c r="E76" s="18"/>
      <c r="F76" s="11"/>
      <c r="G76" s="12"/>
      <c r="H76" s="18"/>
      <c r="I76" s="11"/>
      <c r="J76" s="12"/>
      <c r="K76" s="18"/>
      <c r="L76" s="11"/>
      <c r="M76" s="11"/>
      <c r="N76" s="12"/>
    </row>
    <row r="77" spans="2:15" x14ac:dyDescent="0.25">
      <c r="B77" s="18"/>
      <c r="C77" s="11"/>
      <c r="D77" s="12"/>
      <c r="E77" s="18"/>
      <c r="F77" s="11"/>
      <c r="G77" s="12"/>
      <c r="H77" s="18"/>
      <c r="I77" s="11"/>
      <c r="J77" s="12"/>
      <c r="K77" s="18"/>
      <c r="L77" s="11"/>
      <c r="M77" s="11"/>
      <c r="N77" s="12"/>
    </row>
    <row r="78" spans="2:15" x14ac:dyDescent="0.25">
      <c r="B78" s="18"/>
      <c r="C78" s="11"/>
      <c r="D78" s="12"/>
      <c r="E78" s="18"/>
      <c r="F78" s="11"/>
      <c r="G78" s="12"/>
      <c r="H78" s="18"/>
      <c r="I78" s="11"/>
      <c r="J78" s="12"/>
      <c r="K78" s="18"/>
      <c r="L78" s="11"/>
      <c r="M78" s="11"/>
      <c r="N78" s="12"/>
    </row>
    <row r="79" spans="2:15" x14ac:dyDescent="0.25">
      <c r="B79" s="18"/>
      <c r="C79" s="11"/>
      <c r="D79" s="12"/>
      <c r="E79" s="18"/>
      <c r="F79" s="11"/>
      <c r="G79" s="12"/>
      <c r="H79" s="18"/>
      <c r="I79" s="11"/>
      <c r="J79" s="12"/>
      <c r="K79" s="18"/>
      <c r="L79" s="11"/>
      <c r="M79" s="11"/>
      <c r="N79" s="12"/>
    </row>
    <row r="80" spans="2:15" x14ac:dyDescent="0.25">
      <c r="B80" s="18"/>
      <c r="C80" s="11"/>
      <c r="D80" s="12"/>
      <c r="E80" s="18"/>
      <c r="F80" s="11"/>
      <c r="G80" s="12"/>
      <c r="H80" s="18"/>
      <c r="I80" s="11"/>
      <c r="J80" s="12"/>
      <c r="K80" s="18"/>
      <c r="L80" s="11"/>
      <c r="M80" s="11"/>
      <c r="N80" s="12"/>
    </row>
    <row r="81" spans="2:14" x14ac:dyDescent="0.25">
      <c r="B81" s="18"/>
      <c r="C81" s="11"/>
      <c r="D81" s="12"/>
      <c r="E81" s="18"/>
      <c r="F81" s="11"/>
      <c r="G81" s="12"/>
      <c r="H81" s="18"/>
      <c r="I81" s="11"/>
      <c r="J81" s="12"/>
      <c r="K81" s="18"/>
      <c r="L81" s="11"/>
      <c r="M81" s="11"/>
      <c r="N81" s="12"/>
    </row>
    <row r="82" spans="2:14" x14ac:dyDescent="0.25">
      <c r="B82" s="18"/>
      <c r="C82" s="11"/>
      <c r="D82" s="12"/>
      <c r="E82" s="18"/>
      <c r="F82" s="11"/>
      <c r="G82" s="12"/>
      <c r="H82" s="18"/>
      <c r="I82" s="11"/>
      <c r="J82" s="12"/>
      <c r="K82" s="18"/>
      <c r="L82" s="11"/>
      <c r="M82" s="11"/>
      <c r="N82" s="12"/>
    </row>
    <row r="83" spans="2:14" x14ac:dyDescent="0.25">
      <c r="B83" s="18"/>
      <c r="C83" s="11"/>
      <c r="D83" s="12"/>
      <c r="E83" s="18"/>
      <c r="H83" s="18"/>
      <c r="K83" s="18"/>
      <c r="L83" s="11"/>
      <c r="M83" s="11"/>
      <c r="N83" s="12"/>
    </row>
    <row r="84" spans="2:14" x14ac:dyDescent="0.25">
      <c r="B84" s="20"/>
      <c r="C84" s="11"/>
      <c r="D84" s="11"/>
      <c r="E84" s="11"/>
      <c r="F84" s="19"/>
      <c r="G84" s="19"/>
      <c r="H84" s="19"/>
      <c r="K84" s="18"/>
      <c r="L84" s="11"/>
      <c r="M84" s="11"/>
      <c r="N84" s="12"/>
    </row>
  </sheetData>
  <sortState ref="P2:Q48">
    <sortCondition ref="Q2:Q48"/>
    <sortCondition ref="P2:P48"/>
  </sortState>
  <mergeCells count="7">
    <mergeCell ref="C69:L69"/>
    <mergeCell ref="J2:M2"/>
    <mergeCell ref="B2:I2"/>
    <mergeCell ref="B4:N4"/>
    <mergeCell ref="B19:N19"/>
    <mergeCell ref="B34:N34"/>
    <mergeCell ref="B49:N49"/>
  </mergeCells>
  <printOptions horizontalCentered="1" verticalCentered="1" gridLines="1"/>
  <pageMargins left="0.25" right="0.25" top="0.25" bottom="0.25" header="0" footer="0"/>
  <pageSetup scale="72" orientation="portrait" r:id="rId1"/>
  <rowBreaks count="1" manualBreakCount="1">
    <brk id="66" min="1" max="1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Normal="100" workbookViewId="0">
      <selection activeCell="F49" sqref="F49"/>
    </sheetView>
  </sheetViews>
  <sheetFormatPr defaultRowHeight="15" x14ac:dyDescent="0.25"/>
  <cols>
    <col min="2" max="2" width="6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287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77"/>
      <c r="S3" s="77"/>
      <c r="T3" s="78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</row>
    <row r="5" spans="2:20" s="10" customFormat="1" ht="18" customHeight="1" x14ac:dyDescent="0.25"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</row>
    <row r="6" spans="2:20" ht="18" customHeight="1" x14ac:dyDescent="0.25">
      <c r="B6" s="144">
        <v>1</v>
      </c>
      <c r="C6" s="124" t="s">
        <v>139</v>
      </c>
      <c r="D6" s="125" t="s">
        <v>135</v>
      </c>
      <c r="E6" s="126">
        <v>2489</v>
      </c>
      <c r="F6" s="124" t="s">
        <v>147</v>
      </c>
      <c r="G6" s="125" t="s">
        <v>135</v>
      </c>
      <c r="H6" s="126">
        <v>1379</v>
      </c>
      <c r="I6" s="127" t="s">
        <v>127</v>
      </c>
      <c r="J6" s="125" t="s">
        <v>121</v>
      </c>
      <c r="K6" s="125">
        <v>1077</v>
      </c>
      <c r="L6" s="127" t="s">
        <v>62</v>
      </c>
      <c r="M6" s="125" t="s">
        <v>63</v>
      </c>
      <c r="N6" s="128">
        <v>855</v>
      </c>
    </row>
    <row r="7" spans="2:20" ht="18" customHeight="1" x14ac:dyDescent="0.25">
      <c r="B7" s="144">
        <v>2</v>
      </c>
      <c r="C7" s="124" t="s">
        <v>264</v>
      </c>
      <c r="D7" s="125" t="s">
        <v>135</v>
      </c>
      <c r="E7" s="126">
        <v>2035</v>
      </c>
      <c r="F7" s="127" t="s">
        <v>104</v>
      </c>
      <c r="G7" s="125" t="s">
        <v>96</v>
      </c>
      <c r="H7" s="125">
        <v>1377</v>
      </c>
      <c r="I7" s="127" t="s">
        <v>12</v>
      </c>
      <c r="J7" s="125" t="s">
        <v>4</v>
      </c>
      <c r="K7" s="125">
        <v>1072</v>
      </c>
      <c r="L7" s="127" t="s">
        <v>80</v>
      </c>
      <c r="M7" s="125" t="s">
        <v>76</v>
      </c>
      <c r="N7" s="128">
        <v>853</v>
      </c>
    </row>
    <row r="8" spans="2:20" ht="18" customHeight="1" x14ac:dyDescent="0.25">
      <c r="B8" s="144">
        <v>3</v>
      </c>
      <c r="C8" s="124" t="s">
        <v>149</v>
      </c>
      <c r="D8" s="125" t="s">
        <v>135</v>
      </c>
      <c r="E8" s="126">
        <v>2008</v>
      </c>
      <c r="F8" s="124" t="s">
        <v>262</v>
      </c>
      <c r="G8" s="125" t="s">
        <v>135</v>
      </c>
      <c r="H8" s="126">
        <v>1371</v>
      </c>
      <c r="I8" s="127" t="s">
        <v>7</v>
      </c>
      <c r="J8" s="125" t="s">
        <v>4</v>
      </c>
      <c r="K8" s="125">
        <v>1060</v>
      </c>
      <c r="L8" s="127" t="s">
        <v>74</v>
      </c>
      <c r="M8" s="125" t="s">
        <v>68</v>
      </c>
      <c r="N8" s="128">
        <v>853</v>
      </c>
    </row>
    <row r="9" spans="2:20" ht="18" customHeight="1" x14ac:dyDescent="0.25">
      <c r="B9" s="144">
        <v>4</v>
      </c>
      <c r="C9" s="124" t="s">
        <v>143</v>
      </c>
      <c r="D9" s="125" t="s">
        <v>135</v>
      </c>
      <c r="E9" s="126">
        <v>1934</v>
      </c>
      <c r="F9" s="124" t="s">
        <v>259</v>
      </c>
      <c r="G9" s="125" t="s">
        <v>135</v>
      </c>
      <c r="H9" s="126">
        <v>1344</v>
      </c>
      <c r="I9" s="127" t="s">
        <v>124</v>
      </c>
      <c r="J9" s="125" t="s">
        <v>121</v>
      </c>
      <c r="K9" s="125">
        <v>1054</v>
      </c>
      <c r="L9" s="127" t="s">
        <v>66</v>
      </c>
      <c r="M9" s="125" t="s">
        <v>63</v>
      </c>
      <c r="N9" s="128">
        <v>815</v>
      </c>
    </row>
    <row r="10" spans="2:20" ht="18" customHeight="1" x14ac:dyDescent="0.25">
      <c r="B10" s="144">
        <v>5</v>
      </c>
      <c r="C10" s="124" t="s">
        <v>136</v>
      </c>
      <c r="D10" s="125" t="s">
        <v>135</v>
      </c>
      <c r="E10" s="126">
        <v>1899</v>
      </c>
      <c r="F10" s="127" t="s">
        <v>102</v>
      </c>
      <c r="G10" s="125" t="s">
        <v>96</v>
      </c>
      <c r="H10" s="125">
        <v>1335</v>
      </c>
      <c r="I10" s="124" t="s">
        <v>137</v>
      </c>
      <c r="J10" s="125" t="s">
        <v>135</v>
      </c>
      <c r="K10" s="126">
        <v>1022</v>
      </c>
      <c r="L10" s="127" t="s">
        <v>78</v>
      </c>
      <c r="M10" s="125" t="s">
        <v>76</v>
      </c>
      <c r="N10" s="128">
        <v>802</v>
      </c>
    </row>
    <row r="11" spans="2:20" ht="18" customHeight="1" x14ac:dyDescent="0.25">
      <c r="B11" s="144">
        <v>6</v>
      </c>
      <c r="C11" s="124" t="s">
        <v>138</v>
      </c>
      <c r="D11" s="125" t="s">
        <v>135</v>
      </c>
      <c r="E11" s="126">
        <v>1857</v>
      </c>
      <c r="F11" s="127" t="s">
        <v>85</v>
      </c>
      <c r="G11" s="125" t="s">
        <v>82</v>
      </c>
      <c r="H11" s="125">
        <v>1323</v>
      </c>
      <c r="I11" s="127" t="s">
        <v>71</v>
      </c>
      <c r="J11" s="125" t="s">
        <v>68</v>
      </c>
      <c r="K11" s="125">
        <v>1021</v>
      </c>
      <c r="L11" s="127" t="s">
        <v>72</v>
      </c>
      <c r="M11" s="125" t="s">
        <v>68</v>
      </c>
      <c r="N11" s="128">
        <v>798</v>
      </c>
    </row>
    <row r="12" spans="2:20" ht="18" customHeight="1" x14ac:dyDescent="0.25">
      <c r="B12" s="144">
        <v>7</v>
      </c>
      <c r="C12" s="127" t="s">
        <v>11</v>
      </c>
      <c r="D12" s="125" t="s">
        <v>4</v>
      </c>
      <c r="E12" s="125">
        <v>1794</v>
      </c>
      <c r="F12" s="127" t="s">
        <v>187</v>
      </c>
      <c r="G12" s="125" t="s">
        <v>186</v>
      </c>
      <c r="H12" s="125">
        <v>1302</v>
      </c>
      <c r="I12" s="127" t="s">
        <v>86</v>
      </c>
      <c r="J12" s="125" t="s">
        <v>82</v>
      </c>
      <c r="K12" s="125">
        <v>1018</v>
      </c>
      <c r="L12" s="127" t="s">
        <v>42</v>
      </c>
      <c r="M12" s="125" t="s">
        <v>22</v>
      </c>
      <c r="N12" s="128">
        <v>791</v>
      </c>
    </row>
    <row r="13" spans="2:20" ht="18" customHeight="1" x14ac:dyDescent="0.25">
      <c r="B13" s="144">
        <v>8</v>
      </c>
      <c r="C13" s="127" t="s">
        <v>13</v>
      </c>
      <c r="D13" s="125" t="s">
        <v>4</v>
      </c>
      <c r="E13" s="125">
        <v>1700</v>
      </c>
      <c r="F13" s="127" t="s">
        <v>185</v>
      </c>
      <c r="G13" s="125" t="s">
        <v>186</v>
      </c>
      <c r="H13" s="125">
        <v>1301</v>
      </c>
      <c r="I13" s="127" t="s">
        <v>99</v>
      </c>
      <c r="J13" s="125" t="s">
        <v>96</v>
      </c>
      <c r="K13" s="125">
        <v>997</v>
      </c>
      <c r="L13" s="127" t="s">
        <v>70</v>
      </c>
      <c r="M13" s="125" t="s">
        <v>68</v>
      </c>
      <c r="N13" s="128">
        <v>786</v>
      </c>
    </row>
    <row r="14" spans="2:20" ht="18" customHeight="1" x14ac:dyDescent="0.25">
      <c r="B14" s="144">
        <v>9</v>
      </c>
      <c r="C14" s="124" t="s">
        <v>151</v>
      </c>
      <c r="D14" s="125" t="s">
        <v>135</v>
      </c>
      <c r="E14" s="126">
        <v>1685</v>
      </c>
      <c r="F14" s="124" t="s">
        <v>150</v>
      </c>
      <c r="G14" s="125" t="s">
        <v>135</v>
      </c>
      <c r="H14" s="126">
        <v>1293</v>
      </c>
      <c r="I14" s="127" t="s">
        <v>132</v>
      </c>
      <c r="J14" s="125" t="s">
        <v>121</v>
      </c>
      <c r="K14" s="125">
        <v>992</v>
      </c>
      <c r="L14" s="127" t="s">
        <v>115</v>
      </c>
      <c r="M14" s="125" t="s">
        <v>110</v>
      </c>
      <c r="N14" s="128">
        <v>784</v>
      </c>
    </row>
    <row r="15" spans="2:20" ht="18" customHeight="1" x14ac:dyDescent="0.25">
      <c r="B15" s="144">
        <v>10</v>
      </c>
      <c r="C15" s="127" t="s">
        <v>6</v>
      </c>
      <c r="D15" s="125" t="s">
        <v>4</v>
      </c>
      <c r="E15" s="125">
        <v>1679</v>
      </c>
      <c r="F15" s="124" t="s">
        <v>263</v>
      </c>
      <c r="G15" s="125" t="s">
        <v>135</v>
      </c>
      <c r="H15" s="126">
        <v>1276</v>
      </c>
      <c r="I15" s="127" t="s">
        <v>208</v>
      </c>
      <c r="J15" s="125" t="s">
        <v>206</v>
      </c>
      <c r="K15" s="125">
        <v>989</v>
      </c>
      <c r="L15" s="127" t="s">
        <v>83</v>
      </c>
      <c r="M15" s="125" t="s">
        <v>82</v>
      </c>
      <c r="N15" s="128">
        <v>779</v>
      </c>
    </row>
    <row r="16" spans="2:20" ht="18" customHeight="1" x14ac:dyDescent="0.25">
      <c r="B16" s="144">
        <v>11</v>
      </c>
      <c r="C16" s="127" t="s">
        <v>15</v>
      </c>
      <c r="D16" s="125" t="s">
        <v>4</v>
      </c>
      <c r="E16" s="125">
        <v>1669</v>
      </c>
      <c r="F16" s="127" t="s">
        <v>43</v>
      </c>
      <c r="G16" s="125" t="s">
        <v>22</v>
      </c>
      <c r="H16" s="125">
        <v>1241</v>
      </c>
      <c r="I16" s="127" t="s">
        <v>189</v>
      </c>
      <c r="J16" s="125" t="s">
        <v>190</v>
      </c>
      <c r="K16" s="125">
        <v>970</v>
      </c>
      <c r="L16" s="127" t="s">
        <v>24</v>
      </c>
      <c r="M16" s="125" t="s">
        <v>22</v>
      </c>
      <c r="N16" s="128">
        <v>764</v>
      </c>
    </row>
    <row r="17" spans="2:14" ht="18" customHeight="1" x14ac:dyDescent="0.25">
      <c r="B17" s="144">
        <v>12</v>
      </c>
      <c r="C17" s="124" t="s">
        <v>260</v>
      </c>
      <c r="D17" s="125" t="s">
        <v>135</v>
      </c>
      <c r="E17" s="126">
        <v>1665</v>
      </c>
      <c r="F17" s="127" t="s">
        <v>128</v>
      </c>
      <c r="G17" s="125" t="s">
        <v>121</v>
      </c>
      <c r="H17" s="125">
        <v>1233</v>
      </c>
      <c r="I17" s="127" t="s">
        <v>29</v>
      </c>
      <c r="J17" s="125" t="s">
        <v>22</v>
      </c>
      <c r="K17" s="125">
        <v>970</v>
      </c>
      <c r="L17" s="127" t="s">
        <v>16</v>
      </c>
      <c r="M17" s="125" t="s">
        <v>4</v>
      </c>
      <c r="N17" s="128">
        <v>759</v>
      </c>
    </row>
    <row r="18" spans="2:14" ht="18" customHeight="1" x14ac:dyDescent="0.25">
      <c r="B18" s="144">
        <v>13</v>
      </c>
      <c r="C18" s="124" t="s">
        <v>142</v>
      </c>
      <c r="D18" s="125" t="s">
        <v>135</v>
      </c>
      <c r="E18" s="126">
        <v>1661</v>
      </c>
      <c r="F18" s="127" t="s">
        <v>200</v>
      </c>
      <c r="G18" s="125" t="s">
        <v>201</v>
      </c>
      <c r="H18" s="125">
        <v>1223</v>
      </c>
      <c r="I18" s="127" t="s">
        <v>31</v>
      </c>
      <c r="J18" s="125" t="s">
        <v>22</v>
      </c>
      <c r="K18" s="125">
        <v>968</v>
      </c>
      <c r="L18" s="127" t="s">
        <v>77</v>
      </c>
      <c r="M18" s="125" t="s">
        <v>76</v>
      </c>
      <c r="N18" s="128">
        <v>755</v>
      </c>
    </row>
    <row r="19" spans="2:14" ht="18" customHeight="1" x14ac:dyDescent="0.25">
      <c r="B19" s="144">
        <v>14</v>
      </c>
      <c r="C19" s="127" t="s">
        <v>5</v>
      </c>
      <c r="D19" s="125" t="s">
        <v>4</v>
      </c>
      <c r="E19" s="125">
        <v>1630</v>
      </c>
      <c r="F19" s="127" t="s">
        <v>122</v>
      </c>
      <c r="G19" s="125" t="s">
        <v>121</v>
      </c>
      <c r="H19" s="125">
        <v>1207</v>
      </c>
      <c r="I19" s="127" t="s">
        <v>129</v>
      </c>
      <c r="J19" s="125" t="s">
        <v>121</v>
      </c>
      <c r="K19" s="125">
        <v>964</v>
      </c>
      <c r="L19" s="127" t="s">
        <v>114</v>
      </c>
      <c r="M19" s="125" t="s">
        <v>110</v>
      </c>
      <c r="N19" s="128">
        <v>744</v>
      </c>
    </row>
    <row r="20" spans="2:14" ht="18" customHeight="1" x14ac:dyDescent="0.25">
      <c r="B20" s="144">
        <v>15</v>
      </c>
      <c r="C20" s="124" t="s">
        <v>258</v>
      </c>
      <c r="D20" s="125" t="s">
        <v>135</v>
      </c>
      <c r="E20" s="126">
        <v>1611</v>
      </c>
      <c r="F20" s="127" t="s">
        <v>103</v>
      </c>
      <c r="G20" s="125" t="s">
        <v>96</v>
      </c>
      <c r="H20" s="125">
        <v>1204</v>
      </c>
      <c r="I20" s="127" t="s">
        <v>179</v>
      </c>
      <c r="J20" s="125" t="s">
        <v>180</v>
      </c>
      <c r="K20" s="125">
        <v>952</v>
      </c>
      <c r="L20" s="127" t="s">
        <v>21</v>
      </c>
      <c r="M20" s="125" t="s">
        <v>22</v>
      </c>
      <c r="N20" s="128">
        <v>731</v>
      </c>
    </row>
    <row r="21" spans="2:14" ht="18" customHeight="1" x14ac:dyDescent="0.25">
      <c r="B21" s="144">
        <v>16</v>
      </c>
      <c r="C21" s="127" t="s">
        <v>9</v>
      </c>
      <c r="D21" s="125" t="s">
        <v>4</v>
      </c>
      <c r="E21" s="125">
        <v>1607</v>
      </c>
      <c r="F21" s="127" t="s">
        <v>130</v>
      </c>
      <c r="G21" s="125" t="s">
        <v>121</v>
      </c>
      <c r="H21" s="125">
        <v>1199</v>
      </c>
      <c r="I21" s="127" t="s">
        <v>118</v>
      </c>
      <c r="J21" s="125" t="s">
        <v>110</v>
      </c>
      <c r="K21" s="125">
        <v>932</v>
      </c>
      <c r="L21" s="127" t="s">
        <v>69</v>
      </c>
      <c r="M21" s="125" t="s">
        <v>68</v>
      </c>
      <c r="N21" s="128">
        <v>725</v>
      </c>
    </row>
    <row r="22" spans="2:14" ht="18" customHeight="1" x14ac:dyDescent="0.25">
      <c r="B22" s="144">
        <v>17</v>
      </c>
      <c r="C22" s="124" t="s">
        <v>148</v>
      </c>
      <c r="D22" s="125" t="s">
        <v>135</v>
      </c>
      <c r="E22" s="126">
        <v>1585</v>
      </c>
      <c r="F22" s="127" t="s">
        <v>30</v>
      </c>
      <c r="G22" s="125" t="s">
        <v>22</v>
      </c>
      <c r="H22" s="125">
        <v>1198</v>
      </c>
      <c r="I22" s="127" t="s">
        <v>101</v>
      </c>
      <c r="J22" s="125" t="s">
        <v>96</v>
      </c>
      <c r="K22" s="125">
        <v>927</v>
      </c>
      <c r="L22" s="127" t="s">
        <v>40</v>
      </c>
      <c r="M22" s="125" t="s">
        <v>22</v>
      </c>
      <c r="N22" s="128">
        <v>696</v>
      </c>
    </row>
    <row r="23" spans="2:14" ht="18" customHeight="1" x14ac:dyDescent="0.25">
      <c r="B23" s="144">
        <v>18</v>
      </c>
      <c r="C23" s="127" t="s">
        <v>3</v>
      </c>
      <c r="D23" s="125" t="s">
        <v>4</v>
      </c>
      <c r="E23" s="125">
        <v>1577</v>
      </c>
      <c r="F23" s="127" t="s">
        <v>126</v>
      </c>
      <c r="G23" s="125" t="s">
        <v>121</v>
      </c>
      <c r="H23" s="125">
        <v>1191</v>
      </c>
      <c r="I23" s="127" t="s">
        <v>87</v>
      </c>
      <c r="J23" s="125" t="s">
        <v>82</v>
      </c>
      <c r="K23" s="125">
        <v>925</v>
      </c>
      <c r="L23" s="127" t="s">
        <v>84</v>
      </c>
      <c r="M23" s="125" t="s">
        <v>82</v>
      </c>
      <c r="N23" s="128">
        <v>665</v>
      </c>
    </row>
    <row r="24" spans="2:14" ht="18" customHeight="1" x14ac:dyDescent="0.25">
      <c r="B24" s="144">
        <v>19</v>
      </c>
      <c r="C24" s="127" t="s">
        <v>10</v>
      </c>
      <c r="D24" s="125" t="s">
        <v>4</v>
      </c>
      <c r="E24" s="125">
        <v>1574</v>
      </c>
      <c r="F24" s="127" t="s">
        <v>111</v>
      </c>
      <c r="G24" s="125" t="s">
        <v>110</v>
      </c>
      <c r="H24" s="125">
        <v>1183</v>
      </c>
      <c r="I24" s="127" t="s">
        <v>123</v>
      </c>
      <c r="J24" s="125" t="s">
        <v>121</v>
      </c>
      <c r="K24" s="125">
        <v>915</v>
      </c>
      <c r="L24" s="127" t="s">
        <v>32</v>
      </c>
      <c r="M24" s="125" t="s">
        <v>22</v>
      </c>
      <c r="N24" s="128">
        <v>663</v>
      </c>
    </row>
    <row r="25" spans="2:14" ht="18" customHeight="1" x14ac:dyDescent="0.25">
      <c r="B25" s="144">
        <v>20</v>
      </c>
      <c r="C25" s="124" t="s">
        <v>265</v>
      </c>
      <c r="D25" s="125" t="s">
        <v>135</v>
      </c>
      <c r="E25" s="126">
        <v>1568</v>
      </c>
      <c r="F25" s="127" t="s">
        <v>109</v>
      </c>
      <c r="G25" s="125" t="s">
        <v>110</v>
      </c>
      <c r="H25" s="125">
        <v>1175</v>
      </c>
      <c r="I25" s="124" t="s">
        <v>145</v>
      </c>
      <c r="J25" s="125" t="s">
        <v>135</v>
      </c>
      <c r="K25" s="126">
        <v>910</v>
      </c>
      <c r="L25" s="127" t="s">
        <v>119</v>
      </c>
      <c r="M25" s="125" t="s">
        <v>110</v>
      </c>
      <c r="N25" s="128">
        <v>632</v>
      </c>
    </row>
    <row r="26" spans="2:14" ht="18" customHeight="1" x14ac:dyDescent="0.25">
      <c r="B26" s="144">
        <v>21</v>
      </c>
      <c r="C26" s="124" t="s">
        <v>266</v>
      </c>
      <c r="D26" s="125" t="s">
        <v>135</v>
      </c>
      <c r="E26" s="126">
        <v>1565</v>
      </c>
      <c r="F26" s="127" t="s">
        <v>73</v>
      </c>
      <c r="G26" s="125" t="s">
        <v>68</v>
      </c>
      <c r="H26" s="125">
        <v>1174</v>
      </c>
      <c r="I26" s="127" t="s">
        <v>81</v>
      </c>
      <c r="J26" s="125" t="s">
        <v>82</v>
      </c>
      <c r="K26" s="125">
        <v>909</v>
      </c>
      <c r="L26" s="127" t="s">
        <v>117</v>
      </c>
      <c r="M26" s="125" t="s">
        <v>110</v>
      </c>
      <c r="N26" s="128">
        <v>629</v>
      </c>
    </row>
    <row r="27" spans="2:14" ht="18" customHeight="1" x14ac:dyDescent="0.25">
      <c r="B27" s="144">
        <v>22</v>
      </c>
      <c r="C27" s="124" t="s">
        <v>146</v>
      </c>
      <c r="D27" s="125" t="s">
        <v>135</v>
      </c>
      <c r="E27" s="126">
        <v>1542</v>
      </c>
      <c r="F27" s="127" t="s">
        <v>65</v>
      </c>
      <c r="G27" s="125" t="s">
        <v>63</v>
      </c>
      <c r="H27" s="125">
        <v>1121</v>
      </c>
      <c r="I27" s="127" t="s">
        <v>88</v>
      </c>
      <c r="J27" s="125" t="s">
        <v>82</v>
      </c>
      <c r="K27" s="125">
        <v>906</v>
      </c>
      <c r="L27" s="127" t="s">
        <v>79</v>
      </c>
      <c r="M27" s="125" t="s">
        <v>76</v>
      </c>
      <c r="N27" s="128">
        <v>588</v>
      </c>
    </row>
    <row r="28" spans="2:14" ht="18" customHeight="1" x14ac:dyDescent="0.25">
      <c r="B28" s="144">
        <v>23</v>
      </c>
      <c r="C28" s="127" t="s">
        <v>39</v>
      </c>
      <c r="D28" s="125" t="s">
        <v>22</v>
      </c>
      <c r="E28" s="125">
        <v>1472</v>
      </c>
      <c r="F28" s="127" t="s">
        <v>120</v>
      </c>
      <c r="G28" s="125" t="s">
        <v>121</v>
      </c>
      <c r="H28" s="125">
        <v>1116</v>
      </c>
      <c r="I28" s="127" t="s">
        <v>105</v>
      </c>
      <c r="J28" s="125" t="s">
        <v>96</v>
      </c>
      <c r="K28" s="125">
        <v>900</v>
      </c>
      <c r="L28" s="127" t="s">
        <v>95</v>
      </c>
      <c r="M28" s="125" t="s">
        <v>96</v>
      </c>
      <c r="N28" s="128">
        <v>571</v>
      </c>
    </row>
    <row r="29" spans="2:14" ht="18" customHeight="1" x14ac:dyDescent="0.25">
      <c r="B29" s="144">
        <v>24</v>
      </c>
      <c r="C29" s="127" t="s">
        <v>125</v>
      </c>
      <c r="D29" s="125" t="s">
        <v>121</v>
      </c>
      <c r="E29" s="125">
        <v>1469</v>
      </c>
      <c r="F29" s="127" t="s">
        <v>64</v>
      </c>
      <c r="G29" s="125" t="s">
        <v>63</v>
      </c>
      <c r="H29" s="125">
        <v>1113</v>
      </c>
      <c r="I29" s="127" t="s">
        <v>36</v>
      </c>
      <c r="J29" s="125" t="s">
        <v>22</v>
      </c>
      <c r="K29" s="125">
        <v>890</v>
      </c>
      <c r="L29" s="127" t="s">
        <v>97</v>
      </c>
      <c r="M29" s="125" t="s">
        <v>96</v>
      </c>
      <c r="N29" s="128">
        <v>569</v>
      </c>
    </row>
    <row r="30" spans="2:14" ht="18" customHeight="1" x14ac:dyDescent="0.25">
      <c r="B30" s="144">
        <v>25</v>
      </c>
      <c r="C30" s="124" t="s">
        <v>140</v>
      </c>
      <c r="D30" s="125" t="s">
        <v>135</v>
      </c>
      <c r="E30" s="126">
        <v>1454</v>
      </c>
      <c r="F30" s="127" t="s">
        <v>98</v>
      </c>
      <c r="G30" s="125" t="s">
        <v>96</v>
      </c>
      <c r="H30" s="125">
        <v>1111</v>
      </c>
      <c r="I30" s="124" t="s">
        <v>141</v>
      </c>
      <c r="J30" s="125" t="s">
        <v>135</v>
      </c>
      <c r="K30" s="126">
        <v>890</v>
      </c>
      <c r="L30" s="127" t="s">
        <v>116</v>
      </c>
      <c r="M30" s="125" t="s">
        <v>110</v>
      </c>
      <c r="N30" s="128">
        <v>511</v>
      </c>
    </row>
    <row r="31" spans="2:14" ht="18" customHeight="1" x14ac:dyDescent="0.25">
      <c r="B31" s="144">
        <v>26</v>
      </c>
      <c r="C31" s="127" t="s">
        <v>14</v>
      </c>
      <c r="D31" s="125" t="s">
        <v>4</v>
      </c>
      <c r="E31" s="125">
        <v>1439</v>
      </c>
      <c r="F31" s="127" t="s">
        <v>113</v>
      </c>
      <c r="G31" s="125" t="s">
        <v>110</v>
      </c>
      <c r="H31" s="125">
        <v>1110</v>
      </c>
      <c r="I31" s="127" t="s">
        <v>181</v>
      </c>
      <c r="J31" s="125" t="s">
        <v>180</v>
      </c>
      <c r="K31" s="125">
        <v>890</v>
      </c>
      <c r="L31" s="127" t="s">
        <v>75</v>
      </c>
      <c r="M31" s="125" t="s">
        <v>76</v>
      </c>
      <c r="N31" s="128">
        <v>510</v>
      </c>
    </row>
    <row r="32" spans="2:14" ht="18" customHeight="1" x14ac:dyDescent="0.25">
      <c r="B32" s="144">
        <v>27</v>
      </c>
      <c r="C32" s="127" t="s">
        <v>188</v>
      </c>
      <c r="D32" s="125" t="s">
        <v>186</v>
      </c>
      <c r="E32" s="125">
        <v>1417</v>
      </c>
      <c r="F32" s="127" t="s">
        <v>38</v>
      </c>
      <c r="G32" s="125" t="s">
        <v>22</v>
      </c>
      <c r="H32" s="125">
        <v>1101</v>
      </c>
      <c r="I32" s="127" t="s">
        <v>203</v>
      </c>
      <c r="J32" s="125" t="s">
        <v>201</v>
      </c>
      <c r="K32" s="125">
        <v>877</v>
      </c>
      <c r="L32" s="127" t="s">
        <v>133</v>
      </c>
      <c r="M32" s="125" t="s">
        <v>134</v>
      </c>
      <c r="N32" s="128">
        <v>440</v>
      </c>
    </row>
    <row r="33" spans="2:16" ht="18" customHeight="1" x14ac:dyDescent="0.25">
      <c r="B33" s="144">
        <v>28</v>
      </c>
      <c r="C33" s="127" t="s">
        <v>25</v>
      </c>
      <c r="D33" s="125" t="s">
        <v>22</v>
      </c>
      <c r="E33" s="125">
        <v>1415</v>
      </c>
      <c r="F33" s="127" t="s">
        <v>28</v>
      </c>
      <c r="G33" s="125" t="s">
        <v>22</v>
      </c>
      <c r="H33" s="125">
        <v>1097</v>
      </c>
      <c r="I33" s="127" t="s">
        <v>91</v>
      </c>
      <c r="J33" s="125" t="s">
        <v>90</v>
      </c>
      <c r="K33" s="125">
        <v>874</v>
      </c>
      <c r="L33" s="127" t="s">
        <v>184</v>
      </c>
      <c r="M33" s="125" t="s">
        <v>183</v>
      </c>
      <c r="N33" s="128">
        <v>339</v>
      </c>
    </row>
    <row r="34" spans="2:16" ht="18" customHeight="1" x14ac:dyDescent="0.25">
      <c r="B34" s="144">
        <v>29</v>
      </c>
      <c r="C34" s="127" t="s">
        <v>23</v>
      </c>
      <c r="D34" s="125" t="s">
        <v>22</v>
      </c>
      <c r="E34" s="125">
        <v>1397</v>
      </c>
      <c r="F34" s="124" t="s">
        <v>144</v>
      </c>
      <c r="G34" s="125" t="s">
        <v>135</v>
      </c>
      <c r="H34" s="126">
        <v>1096</v>
      </c>
      <c r="I34" s="127" t="s">
        <v>67</v>
      </c>
      <c r="J34" s="125" t="s">
        <v>68</v>
      </c>
      <c r="K34" s="125">
        <v>873</v>
      </c>
      <c r="L34" s="127" t="s">
        <v>182</v>
      </c>
      <c r="M34" s="125" t="s">
        <v>183</v>
      </c>
      <c r="N34" s="128">
        <v>258</v>
      </c>
    </row>
    <row r="35" spans="2:16" ht="18" customHeight="1" x14ac:dyDescent="0.25">
      <c r="B35" s="144">
        <v>30</v>
      </c>
      <c r="C35" s="124" t="s">
        <v>261</v>
      </c>
      <c r="D35" s="125" t="s">
        <v>135</v>
      </c>
      <c r="E35" s="126">
        <v>1381</v>
      </c>
      <c r="F35" s="127" t="s">
        <v>131</v>
      </c>
      <c r="G35" s="125" t="s">
        <v>121</v>
      </c>
      <c r="H35" s="125">
        <v>1095</v>
      </c>
      <c r="I35" s="127" t="s">
        <v>100</v>
      </c>
      <c r="J35" s="125" t="s">
        <v>96</v>
      </c>
      <c r="K35" s="125">
        <v>859</v>
      </c>
      <c r="L35" s="127" t="s">
        <v>205</v>
      </c>
      <c r="M35" s="125" t="s">
        <v>206</v>
      </c>
      <c r="N35" s="128">
        <v>252</v>
      </c>
    </row>
    <row r="36" spans="2:16" ht="18" customHeight="1" thickBot="1" x14ac:dyDescent="0.3">
      <c r="B36" s="145">
        <v>31</v>
      </c>
      <c r="C36" s="118"/>
      <c r="D36" s="108"/>
      <c r="E36" s="108"/>
      <c r="F36" s="133" t="s">
        <v>112</v>
      </c>
      <c r="G36" s="134" t="s">
        <v>110</v>
      </c>
      <c r="H36" s="134">
        <v>1085</v>
      </c>
      <c r="I36" s="133" t="s">
        <v>27</v>
      </c>
      <c r="J36" s="134" t="s">
        <v>22</v>
      </c>
      <c r="K36" s="134">
        <v>856</v>
      </c>
      <c r="L36" s="133" t="s">
        <v>191</v>
      </c>
      <c r="M36" s="134" t="s">
        <v>190</v>
      </c>
      <c r="N36" s="135">
        <v>190</v>
      </c>
    </row>
    <row r="37" spans="2:16" ht="18" customHeight="1" x14ac:dyDescent="0.25">
      <c r="C37" s="90"/>
      <c r="D37" s="91"/>
      <c r="E37" s="91"/>
      <c r="F37" s="90"/>
      <c r="G37" s="91"/>
      <c r="H37" s="91"/>
      <c r="I37" s="90"/>
      <c r="J37" s="91"/>
      <c r="K37" s="91"/>
      <c r="L37" s="3"/>
      <c r="M37" s="4"/>
      <c r="N37" s="4"/>
    </row>
    <row r="38" spans="2:16" x14ac:dyDescent="0.25">
      <c r="M38" s="9"/>
      <c r="N38" s="9"/>
      <c r="O38" s="9"/>
      <c r="P38" s="9"/>
    </row>
    <row r="39" spans="2:16" x14ac:dyDescent="0.25">
      <c r="M39" s="9"/>
      <c r="N39" s="9"/>
      <c r="O39" s="9"/>
      <c r="P39" s="9"/>
    </row>
    <row r="40" spans="2:16" x14ac:dyDescent="0.25">
      <c r="M40" s="9"/>
      <c r="N40" s="9"/>
      <c r="O40" s="9"/>
      <c r="P40" s="9"/>
    </row>
    <row r="41" spans="2:16" x14ac:dyDescent="0.25">
      <c r="M41" s="9"/>
      <c r="N41" s="9"/>
      <c r="O41" s="9"/>
      <c r="P41" s="9"/>
    </row>
    <row r="42" spans="2:16" x14ac:dyDescent="0.25">
      <c r="M42" s="9"/>
      <c r="N42" s="9"/>
      <c r="O42" s="9"/>
      <c r="P42" s="9"/>
    </row>
    <row r="43" spans="2:16" x14ac:dyDescent="0.25">
      <c r="M43" s="9"/>
      <c r="N43" s="9"/>
      <c r="O43" s="9"/>
      <c r="P43" s="9"/>
    </row>
    <row r="44" spans="2:16" x14ac:dyDescent="0.25">
      <c r="M44" s="9"/>
      <c r="N44" s="9"/>
      <c r="O44" s="9"/>
      <c r="P44" s="9"/>
    </row>
    <row r="45" spans="2:16" x14ac:dyDescent="0.25">
      <c r="M45" s="9"/>
      <c r="N45" s="9"/>
      <c r="O45" s="9"/>
      <c r="P45" s="9"/>
    </row>
    <row r="46" spans="2:16" x14ac:dyDescent="0.25">
      <c r="M46" s="9"/>
      <c r="N46" s="9"/>
      <c r="O46" s="9"/>
      <c r="P46" s="9"/>
    </row>
    <row r="47" spans="2:16" x14ac:dyDescent="0.25">
      <c r="M47" s="9"/>
      <c r="N47" s="9"/>
      <c r="O47" s="9"/>
      <c r="P47" s="9"/>
    </row>
    <row r="48" spans="2:16" x14ac:dyDescent="0.25">
      <c r="M48" s="9"/>
      <c r="N48" s="9"/>
      <c r="O48" s="9"/>
      <c r="P48" s="9"/>
    </row>
  </sheetData>
  <mergeCells count="7">
    <mergeCell ref="R2:T2"/>
    <mergeCell ref="C4:E4"/>
    <mergeCell ref="F4:H4"/>
    <mergeCell ref="I4:K4"/>
    <mergeCell ref="L4:N4"/>
    <mergeCell ref="B2:N2"/>
    <mergeCell ref="B3:N3"/>
  </mergeCells>
  <printOptions horizontalCentered="1" verticalCentered="1" gridLines="1"/>
  <pageMargins left="0" right="0.25" top="0.25" bottom="0.25" header="0" footer="0"/>
  <pageSetup scale="68" orientation="portrait" r:id="rId1"/>
  <colBreaks count="1" manualBreakCount="1">
    <brk id="14" max="5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7"/>
  <sheetViews>
    <sheetView zoomScaleNormal="100" zoomScaleSheetLayoutView="100" workbookViewId="0">
      <selection activeCell="C10" sqref="C10"/>
    </sheetView>
  </sheetViews>
  <sheetFormatPr defaultRowHeight="15" x14ac:dyDescent="0.25"/>
  <cols>
    <col min="1" max="1" width="8.28515625" customWidth="1"/>
    <col min="2" max="2" width="5.7109375" style="13" customWidth="1"/>
    <col min="3" max="3" width="20.5703125" customWidth="1"/>
    <col min="4" max="4" width="7.7109375" customWidth="1"/>
    <col min="5" max="5" width="5.7109375" customWidth="1"/>
    <col min="6" max="6" width="25" customWidth="1"/>
    <col min="7" max="7" width="7.7109375" customWidth="1"/>
    <col min="8" max="8" width="5.85546875" customWidth="1"/>
    <col min="9" max="9" width="24.140625" customWidth="1"/>
    <col min="10" max="10" width="7.7109375" customWidth="1"/>
    <col min="11" max="11" width="5.7109375" customWidth="1"/>
    <col min="12" max="12" width="19.7109375" customWidth="1"/>
    <col min="13" max="13" width="7.7109375" customWidth="1"/>
    <col min="14" max="14" width="0.28515625" customWidth="1"/>
    <col min="15" max="15" width="17" customWidth="1"/>
    <col min="16" max="16" width="19.85546875" customWidth="1"/>
    <col min="201" max="201" width="0.28515625" customWidth="1"/>
    <col min="202" max="202" width="5.7109375" customWidth="1"/>
    <col min="203" max="203" width="20.5703125" customWidth="1"/>
    <col min="204" max="204" width="7.7109375" customWidth="1"/>
    <col min="205" max="205" width="5.7109375" customWidth="1"/>
    <col min="206" max="206" width="25" customWidth="1"/>
    <col min="207" max="207" width="7.7109375" customWidth="1"/>
    <col min="208" max="208" width="5.85546875" customWidth="1"/>
    <col min="209" max="209" width="24.140625" customWidth="1"/>
    <col min="210" max="210" width="7.7109375" customWidth="1"/>
    <col min="211" max="211" width="5.7109375" customWidth="1"/>
    <col min="212" max="212" width="19.7109375" customWidth="1"/>
    <col min="213" max="213" width="6" customWidth="1"/>
    <col min="457" max="457" width="0.28515625" customWidth="1"/>
    <col min="458" max="458" width="5.7109375" customWidth="1"/>
    <col min="459" max="459" width="20.5703125" customWidth="1"/>
    <col min="460" max="460" width="7.7109375" customWidth="1"/>
    <col min="461" max="461" width="5.7109375" customWidth="1"/>
    <col min="462" max="462" width="25" customWidth="1"/>
    <col min="463" max="463" width="7.7109375" customWidth="1"/>
    <col min="464" max="464" width="5.85546875" customWidth="1"/>
    <col min="465" max="465" width="24.140625" customWidth="1"/>
    <col min="466" max="466" width="7.7109375" customWidth="1"/>
    <col min="467" max="467" width="5.7109375" customWidth="1"/>
    <col min="468" max="468" width="19.7109375" customWidth="1"/>
    <col min="469" max="469" width="6" customWidth="1"/>
    <col min="713" max="713" width="0.28515625" customWidth="1"/>
    <col min="714" max="714" width="5.7109375" customWidth="1"/>
    <col min="715" max="715" width="20.5703125" customWidth="1"/>
    <col min="716" max="716" width="7.7109375" customWidth="1"/>
    <col min="717" max="717" width="5.7109375" customWidth="1"/>
    <col min="718" max="718" width="25" customWidth="1"/>
    <col min="719" max="719" width="7.7109375" customWidth="1"/>
    <col min="720" max="720" width="5.85546875" customWidth="1"/>
    <col min="721" max="721" width="24.140625" customWidth="1"/>
    <col min="722" max="722" width="7.7109375" customWidth="1"/>
    <col min="723" max="723" width="5.7109375" customWidth="1"/>
    <col min="724" max="724" width="19.7109375" customWidth="1"/>
    <col min="725" max="725" width="6" customWidth="1"/>
    <col min="969" max="969" width="0.28515625" customWidth="1"/>
    <col min="970" max="970" width="5.7109375" customWidth="1"/>
    <col min="971" max="971" width="20.5703125" customWidth="1"/>
    <col min="972" max="972" width="7.7109375" customWidth="1"/>
    <col min="973" max="973" width="5.7109375" customWidth="1"/>
    <col min="974" max="974" width="25" customWidth="1"/>
    <col min="975" max="975" width="7.7109375" customWidth="1"/>
    <col min="976" max="976" width="5.85546875" customWidth="1"/>
    <col min="977" max="977" width="24.140625" customWidth="1"/>
    <col min="978" max="978" width="7.7109375" customWidth="1"/>
    <col min="979" max="979" width="5.7109375" customWidth="1"/>
    <col min="980" max="980" width="19.7109375" customWidth="1"/>
    <col min="981" max="981" width="6" customWidth="1"/>
    <col min="1225" max="1225" width="0.28515625" customWidth="1"/>
    <col min="1226" max="1226" width="5.7109375" customWidth="1"/>
    <col min="1227" max="1227" width="20.5703125" customWidth="1"/>
    <col min="1228" max="1228" width="7.7109375" customWidth="1"/>
    <col min="1229" max="1229" width="5.7109375" customWidth="1"/>
    <col min="1230" max="1230" width="25" customWidth="1"/>
    <col min="1231" max="1231" width="7.7109375" customWidth="1"/>
    <col min="1232" max="1232" width="5.85546875" customWidth="1"/>
    <col min="1233" max="1233" width="24.140625" customWidth="1"/>
    <col min="1234" max="1234" width="7.7109375" customWidth="1"/>
    <col min="1235" max="1235" width="5.7109375" customWidth="1"/>
    <col min="1236" max="1236" width="19.7109375" customWidth="1"/>
    <col min="1237" max="1237" width="6" customWidth="1"/>
    <col min="1481" max="1481" width="0.28515625" customWidth="1"/>
    <col min="1482" max="1482" width="5.7109375" customWidth="1"/>
    <col min="1483" max="1483" width="20.5703125" customWidth="1"/>
    <col min="1484" max="1484" width="7.7109375" customWidth="1"/>
    <col min="1485" max="1485" width="5.7109375" customWidth="1"/>
    <col min="1486" max="1486" width="25" customWidth="1"/>
    <col min="1487" max="1487" width="7.7109375" customWidth="1"/>
    <col min="1488" max="1488" width="5.85546875" customWidth="1"/>
    <col min="1489" max="1489" width="24.140625" customWidth="1"/>
    <col min="1490" max="1490" width="7.7109375" customWidth="1"/>
    <col min="1491" max="1491" width="5.7109375" customWidth="1"/>
    <col min="1492" max="1492" width="19.7109375" customWidth="1"/>
    <col min="1493" max="1493" width="6" customWidth="1"/>
    <col min="1737" max="1737" width="0.28515625" customWidth="1"/>
    <col min="1738" max="1738" width="5.7109375" customWidth="1"/>
    <col min="1739" max="1739" width="20.5703125" customWidth="1"/>
    <col min="1740" max="1740" width="7.7109375" customWidth="1"/>
    <col min="1741" max="1741" width="5.7109375" customWidth="1"/>
    <col min="1742" max="1742" width="25" customWidth="1"/>
    <col min="1743" max="1743" width="7.7109375" customWidth="1"/>
    <col min="1744" max="1744" width="5.85546875" customWidth="1"/>
    <col min="1745" max="1745" width="24.140625" customWidth="1"/>
    <col min="1746" max="1746" width="7.7109375" customWidth="1"/>
    <col min="1747" max="1747" width="5.7109375" customWidth="1"/>
    <col min="1748" max="1748" width="19.7109375" customWidth="1"/>
    <col min="1749" max="1749" width="6" customWidth="1"/>
    <col min="1993" max="1993" width="0.28515625" customWidth="1"/>
    <col min="1994" max="1994" width="5.7109375" customWidth="1"/>
    <col min="1995" max="1995" width="20.5703125" customWidth="1"/>
    <col min="1996" max="1996" width="7.7109375" customWidth="1"/>
    <col min="1997" max="1997" width="5.7109375" customWidth="1"/>
    <col min="1998" max="1998" width="25" customWidth="1"/>
    <col min="1999" max="1999" width="7.7109375" customWidth="1"/>
    <col min="2000" max="2000" width="5.85546875" customWidth="1"/>
    <col min="2001" max="2001" width="24.140625" customWidth="1"/>
    <col min="2002" max="2002" width="7.7109375" customWidth="1"/>
    <col min="2003" max="2003" width="5.7109375" customWidth="1"/>
    <col min="2004" max="2004" width="19.7109375" customWidth="1"/>
    <col min="2005" max="2005" width="6" customWidth="1"/>
    <col min="2249" max="2249" width="0.28515625" customWidth="1"/>
    <col min="2250" max="2250" width="5.7109375" customWidth="1"/>
    <col min="2251" max="2251" width="20.5703125" customWidth="1"/>
    <col min="2252" max="2252" width="7.7109375" customWidth="1"/>
    <col min="2253" max="2253" width="5.7109375" customWidth="1"/>
    <col min="2254" max="2254" width="25" customWidth="1"/>
    <col min="2255" max="2255" width="7.7109375" customWidth="1"/>
    <col min="2256" max="2256" width="5.85546875" customWidth="1"/>
    <col min="2257" max="2257" width="24.140625" customWidth="1"/>
    <col min="2258" max="2258" width="7.7109375" customWidth="1"/>
    <col min="2259" max="2259" width="5.7109375" customWidth="1"/>
    <col min="2260" max="2260" width="19.7109375" customWidth="1"/>
    <col min="2261" max="2261" width="6" customWidth="1"/>
    <col min="2505" max="2505" width="0.28515625" customWidth="1"/>
    <col min="2506" max="2506" width="5.7109375" customWidth="1"/>
    <col min="2507" max="2507" width="20.5703125" customWidth="1"/>
    <col min="2508" max="2508" width="7.7109375" customWidth="1"/>
    <col min="2509" max="2509" width="5.7109375" customWidth="1"/>
    <col min="2510" max="2510" width="25" customWidth="1"/>
    <col min="2511" max="2511" width="7.7109375" customWidth="1"/>
    <col min="2512" max="2512" width="5.85546875" customWidth="1"/>
    <col min="2513" max="2513" width="24.140625" customWidth="1"/>
    <col min="2514" max="2514" width="7.7109375" customWidth="1"/>
    <col min="2515" max="2515" width="5.7109375" customWidth="1"/>
    <col min="2516" max="2516" width="19.7109375" customWidth="1"/>
    <col min="2517" max="2517" width="6" customWidth="1"/>
    <col min="2761" max="2761" width="0.28515625" customWidth="1"/>
    <col min="2762" max="2762" width="5.7109375" customWidth="1"/>
    <col min="2763" max="2763" width="20.5703125" customWidth="1"/>
    <col min="2764" max="2764" width="7.7109375" customWidth="1"/>
    <col min="2765" max="2765" width="5.7109375" customWidth="1"/>
    <col min="2766" max="2766" width="25" customWidth="1"/>
    <col min="2767" max="2767" width="7.7109375" customWidth="1"/>
    <col min="2768" max="2768" width="5.85546875" customWidth="1"/>
    <col min="2769" max="2769" width="24.140625" customWidth="1"/>
    <col min="2770" max="2770" width="7.7109375" customWidth="1"/>
    <col min="2771" max="2771" width="5.7109375" customWidth="1"/>
    <col min="2772" max="2772" width="19.7109375" customWidth="1"/>
    <col min="2773" max="2773" width="6" customWidth="1"/>
    <col min="3017" max="3017" width="0.28515625" customWidth="1"/>
    <col min="3018" max="3018" width="5.7109375" customWidth="1"/>
    <col min="3019" max="3019" width="20.5703125" customWidth="1"/>
    <col min="3020" max="3020" width="7.7109375" customWidth="1"/>
    <col min="3021" max="3021" width="5.7109375" customWidth="1"/>
    <col min="3022" max="3022" width="25" customWidth="1"/>
    <col min="3023" max="3023" width="7.7109375" customWidth="1"/>
    <col min="3024" max="3024" width="5.85546875" customWidth="1"/>
    <col min="3025" max="3025" width="24.140625" customWidth="1"/>
    <col min="3026" max="3026" width="7.7109375" customWidth="1"/>
    <col min="3027" max="3027" width="5.7109375" customWidth="1"/>
    <col min="3028" max="3028" width="19.7109375" customWidth="1"/>
    <col min="3029" max="3029" width="6" customWidth="1"/>
    <col min="3273" max="3273" width="0.28515625" customWidth="1"/>
    <col min="3274" max="3274" width="5.7109375" customWidth="1"/>
    <col min="3275" max="3275" width="20.5703125" customWidth="1"/>
    <col min="3276" max="3276" width="7.7109375" customWidth="1"/>
    <col min="3277" max="3277" width="5.7109375" customWidth="1"/>
    <col min="3278" max="3278" width="25" customWidth="1"/>
    <col min="3279" max="3279" width="7.7109375" customWidth="1"/>
    <col min="3280" max="3280" width="5.85546875" customWidth="1"/>
    <col min="3281" max="3281" width="24.140625" customWidth="1"/>
    <col min="3282" max="3282" width="7.7109375" customWidth="1"/>
    <col min="3283" max="3283" width="5.7109375" customWidth="1"/>
    <col min="3284" max="3284" width="19.7109375" customWidth="1"/>
    <col min="3285" max="3285" width="6" customWidth="1"/>
    <col min="3529" max="3529" width="0.28515625" customWidth="1"/>
    <col min="3530" max="3530" width="5.7109375" customWidth="1"/>
    <col min="3531" max="3531" width="20.5703125" customWidth="1"/>
    <col min="3532" max="3532" width="7.7109375" customWidth="1"/>
    <col min="3533" max="3533" width="5.7109375" customWidth="1"/>
    <col min="3534" max="3534" width="25" customWidth="1"/>
    <col min="3535" max="3535" width="7.7109375" customWidth="1"/>
    <col min="3536" max="3536" width="5.85546875" customWidth="1"/>
    <col min="3537" max="3537" width="24.140625" customWidth="1"/>
    <col min="3538" max="3538" width="7.7109375" customWidth="1"/>
    <col min="3539" max="3539" width="5.7109375" customWidth="1"/>
    <col min="3540" max="3540" width="19.7109375" customWidth="1"/>
    <col min="3541" max="3541" width="6" customWidth="1"/>
    <col min="3785" max="3785" width="0.28515625" customWidth="1"/>
    <col min="3786" max="3786" width="5.7109375" customWidth="1"/>
    <col min="3787" max="3787" width="20.5703125" customWidth="1"/>
    <col min="3788" max="3788" width="7.7109375" customWidth="1"/>
    <col min="3789" max="3789" width="5.7109375" customWidth="1"/>
    <col min="3790" max="3790" width="25" customWidth="1"/>
    <col min="3791" max="3791" width="7.7109375" customWidth="1"/>
    <col min="3792" max="3792" width="5.85546875" customWidth="1"/>
    <col min="3793" max="3793" width="24.140625" customWidth="1"/>
    <col min="3794" max="3794" width="7.7109375" customWidth="1"/>
    <col min="3795" max="3795" width="5.7109375" customWidth="1"/>
    <col min="3796" max="3796" width="19.7109375" customWidth="1"/>
    <col min="3797" max="3797" width="6" customWidth="1"/>
    <col min="4041" max="4041" width="0.28515625" customWidth="1"/>
    <col min="4042" max="4042" width="5.7109375" customWidth="1"/>
    <col min="4043" max="4043" width="20.5703125" customWidth="1"/>
    <col min="4044" max="4044" width="7.7109375" customWidth="1"/>
    <col min="4045" max="4045" width="5.7109375" customWidth="1"/>
    <col min="4046" max="4046" width="25" customWidth="1"/>
    <col min="4047" max="4047" width="7.7109375" customWidth="1"/>
    <col min="4048" max="4048" width="5.85546875" customWidth="1"/>
    <col min="4049" max="4049" width="24.140625" customWidth="1"/>
    <col min="4050" max="4050" width="7.7109375" customWidth="1"/>
    <col min="4051" max="4051" width="5.7109375" customWidth="1"/>
    <col min="4052" max="4052" width="19.7109375" customWidth="1"/>
    <col min="4053" max="4053" width="6" customWidth="1"/>
    <col min="4297" max="4297" width="0.28515625" customWidth="1"/>
    <col min="4298" max="4298" width="5.7109375" customWidth="1"/>
    <col min="4299" max="4299" width="20.5703125" customWidth="1"/>
    <col min="4300" max="4300" width="7.7109375" customWidth="1"/>
    <col min="4301" max="4301" width="5.7109375" customWidth="1"/>
    <col min="4302" max="4302" width="25" customWidth="1"/>
    <col min="4303" max="4303" width="7.7109375" customWidth="1"/>
    <col min="4304" max="4304" width="5.85546875" customWidth="1"/>
    <col min="4305" max="4305" width="24.140625" customWidth="1"/>
    <col min="4306" max="4306" width="7.7109375" customWidth="1"/>
    <col min="4307" max="4307" width="5.7109375" customWidth="1"/>
    <col min="4308" max="4308" width="19.7109375" customWidth="1"/>
    <col min="4309" max="4309" width="6" customWidth="1"/>
    <col min="4553" max="4553" width="0.28515625" customWidth="1"/>
    <col min="4554" max="4554" width="5.7109375" customWidth="1"/>
    <col min="4555" max="4555" width="20.5703125" customWidth="1"/>
    <col min="4556" max="4556" width="7.7109375" customWidth="1"/>
    <col min="4557" max="4557" width="5.7109375" customWidth="1"/>
    <col min="4558" max="4558" width="25" customWidth="1"/>
    <col min="4559" max="4559" width="7.7109375" customWidth="1"/>
    <col min="4560" max="4560" width="5.85546875" customWidth="1"/>
    <col min="4561" max="4561" width="24.140625" customWidth="1"/>
    <col min="4562" max="4562" width="7.7109375" customWidth="1"/>
    <col min="4563" max="4563" width="5.7109375" customWidth="1"/>
    <col min="4564" max="4564" width="19.7109375" customWidth="1"/>
    <col min="4565" max="4565" width="6" customWidth="1"/>
    <col min="4809" max="4809" width="0.28515625" customWidth="1"/>
    <col min="4810" max="4810" width="5.7109375" customWidth="1"/>
    <col min="4811" max="4811" width="20.5703125" customWidth="1"/>
    <col min="4812" max="4812" width="7.7109375" customWidth="1"/>
    <col min="4813" max="4813" width="5.7109375" customWidth="1"/>
    <col min="4814" max="4814" width="25" customWidth="1"/>
    <col min="4815" max="4815" width="7.7109375" customWidth="1"/>
    <col min="4816" max="4816" width="5.85546875" customWidth="1"/>
    <col min="4817" max="4817" width="24.140625" customWidth="1"/>
    <col min="4818" max="4818" width="7.7109375" customWidth="1"/>
    <col min="4819" max="4819" width="5.7109375" customWidth="1"/>
    <col min="4820" max="4820" width="19.7109375" customWidth="1"/>
    <col min="4821" max="4821" width="6" customWidth="1"/>
    <col min="5065" max="5065" width="0.28515625" customWidth="1"/>
    <col min="5066" max="5066" width="5.7109375" customWidth="1"/>
    <col min="5067" max="5067" width="20.5703125" customWidth="1"/>
    <col min="5068" max="5068" width="7.7109375" customWidth="1"/>
    <col min="5069" max="5069" width="5.7109375" customWidth="1"/>
    <col min="5070" max="5070" width="25" customWidth="1"/>
    <col min="5071" max="5071" width="7.7109375" customWidth="1"/>
    <col min="5072" max="5072" width="5.85546875" customWidth="1"/>
    <col min="5073" max="5073" width="24.140625" customWidth="1"/>
    <col min="5074" max="5074" width="7.7109375" customWidth="1"/>
    <col min="5075" max="5075" width="5.7109375" customWidth="1"/>
    <col min="5076" max="5076" width="19.7109375" customWidth="1"/>
    <col min="5077" max="5077" width="6" customWidth="1"/>
    <col min="5321" max="5321" width="0.28515625" customWidth="1"/>
    <col min="5322" max="5322" width="5.7109375" customWidth="1"/>
    <col min="5323" max="5323" width="20.5703125" customWidth="1"/>
    <col min="5324" max="5324" width="7.7109375" customWidth="1"/>
    <col min="5325" max="5325" width="5.7109375" customWidth="1"/>
    <col min="5326" max="5326" width="25" customWidth="1"/>
    <col min="5327" max="5327" width="7.7109375" customWidth="1"/>
    <col min="5328" max="5328" width="5.85546875" customWidth="1"/>
    <col min="5329" max="5329" width="24.140625" customWidth="1"/>
    <col min="5330" max="5330" width="7.7109375" customWidth="1"/>
    <col min="5331" max="5331" width="5.7109375" customWidth="1"/>
    <col min="5332" max="5332" width="19.7109375" customWidth="1"/>
    <col min="5333" max="5333" width="6" customWidth="1"/>
    <col min="5577" max="5577" width="0.28515625" customWidth="1"/>
    <col min="5578" max="5578" width="5.7109375" customWidth="1"/>
    <col min="5579" max="5579" width="20.5703125" customWidth="1"/>
    <col min="5580" max="5580" width="7.7109375" customWidth="1"/>
    <col min="5581" max="5581" width="5.7109375" customWidth="1"/>
    <col min="5582" max="5582" width="25" customWidth="1"/>
    <col min="5583" max="5583" width="7.7109375" customWidth="1"/>
    <col min="5584" max="5584" width="5.85546875" customWidth="1"/>
    <col min="5585" max="5585" width="24.140625" customWidth="1"/>
    <col min="5586" max="5586" width="7.7109375" customWidth="1"/>
    <col min="5587" max="5587" width="5.7109375" customWidth="1"/>
    <col min="5588" max="5588" width="19.7109375" customWidth="1"/>
    <col min="5589" max="5589" width="6" customWidth="1"/>
    <col min="5833" max="5833" width="0.28515625" customWidth="1"/>
    <col min="5834" max="5834" width="5.7109375" customWidth="1"/>
    <col min="5835" max="5835" width="20.5703125" customWidth="1"/>
    <col min="5836" max="5836" width="7.7109375" customWidth="1"/>
    <col min="5837" max="5837" width="5.7109375" customWidth="1"/>
    <col min="5838" max="5838" width="25" customWidth="1"/>
    <col min="5839" max="5839" width="7.7109375" customWidth="1"/>
    <col min="5840" max="5840" width="5.85546875" customWidth="1"/>
    <col min="5841" max="5841" width="24.140625" customWidth="1"/>
    <col min="5842" max="5842" width="7.7109375" customWidth="1"/>
    <col min="5843" max="5843" width="5.7109375" customWidth="1"/>
    <col min="5844" max="5844" width="19.7109375" customWidth="1"/>
    <col min="5845" max="5845" width="6" customWidth="1"/>
    <col min="6089" max="6089" width="0.28515625" customWidth="1"/>
    <col min="6090" max="6090" width="5.7109375" customWidth="1"/>
    <col min="6091" max="6091" width="20.5703125" customWidth="1"/>
    <col min="6092" max="6092" width="7.7109375" customWidth="1"/>
    <col min="6093" max="6093" width="5.7109375" customWidth="1"/>
    <col min="6094" max="6094" width="25" customWidth="1"/>
    <col min="6095" max="6095" width="7.7109375" customWidth="1"/>
    <col min="6096" max="6096" width="5.85546875" customWidth="1"/>
    <col min="6097" max="6097" width="24.140625" customWidth="1"/>
    <col min="6098" max="6098" width="7.7109375" customWidth="1"/>
    <col min="6099" max="6099" width="5.7109375" customWidth="1"/>
    <col min="6100" max="6100" width="19.7109375" customWidth="1"/>
    <col min="6101" max="6101" width="6" customWidth="1"/>
    <col min="6345" max="6345" width="0.28515625" customWidth="1"/>
    <col min="6346" max="6346" width="5.7109375" customWidth="1"/>
    <col min="6347" max="6347" width="20.5703125" customWidth="1"/>
    <col min="6348" max="6348" width="7.7109375" customWidth="1"/>
    <col min="6349" max="6349" width="5.7109375" customWidth="1"/>
    <col min="6350" max="6350" width="25" customWidth="1"/>
    <col min="6351" max="6351" width="7.7109375" customWidth="1"/>
    <col min="6352" max="6352" width="5.85546875" customWidth="1"/>
    <col min="6353" max="6353" width="24.140625" customWidth="1"/>
    <col min="6354" max="6354" width="7.7109375" customWidth="1"/>
    <col min="6355" max="6355" width="5.7109375" customWidth="1"/>
    <col min="6356" max="6356" width="19.7109375" customWidth="1"/>
    <col min="6357" max="6357" width="6" customWidth="1"/>
    <col min="6601" max="6601" width="0.28515625" customWidth="1"/>
    <col min="6602" max="6602" width="5.7109375" customWidth="1"/>
    <col min="6603" max="6603" width="20.5703125" customWidth="1"/>
    <col min="6604" max="6604" width="7.7109375" customWidth="1"/>
    <col min="6605" max="6605" width="5.7109375" customWidth="1"/>
    <col min="6606" max="6606" width="25" customWidth="1"/>
    <col min="6607" max="6607" width="7.7109375" customWidth="1"/>
    <col min="6608" max="6608" width="5.85546875" customWidth="1"/>
    <col min="6609" max="6609" width="24.140625" customWidth="1"/>
    <col min="6610" max="6610" width="7.7109375" customWidth="1"/>
    <col min="6611" max="6611" width="5.7109375" customWidth="1"/>
    <col min="6612" max="6612" width="19.7109375" customWidth="1"/>
    <col min="6613" max="6613" width="6" customWidth="1"/>
    <col min="6857" max="6857" width="0.28515625" customWidth="1"/>
    <col min="6858" max="6858" width="5.7109375" customWidth="1"/>
    <col min="6859" max="6859" width="20.5703125" customWidth="1"/>
    <col min="6860" max="6860" width="7.7109375" customWidth="1"/>
    <col min="6861" max="6861" width="5.7109375" customWidth="1"/>
    <col min="6862" max="6862" width="25" customWidth="1"/>
    <col min="6863" max="6863" width="7.7109375" customWidth="1"/>
    <col min="6864" max="6864" width="5.85546875" customWidth="1"/>
    <col min="6865" max="6865" width="24.140625" customWidth="1"/>
    <col min="6866" max="6866" width="7.7109375" customWidth="1"/>
    <col min="6867" max="6867" width="5.7109375" customWidth="1"/>
    <col min="6868" max="6868" width="19.7109375" customWidth="1"/>
    <col min="6869" max="6869" width="6" customWidth="1"/>
    <col min="7113" max="7113" width="0.28515625" customWidth="1"/>
    <col min="7114" max="7114" width="5.7109375" customWidth="1"/>
    <col min="7115" max="7115" width="20.5703125" customWidth="1"/>
    <col min="7116" max="7116" width="7.7109375" customWidth="1"/>
    <col min="7117" max="7117" width="5.7109375" customWidth="1"/>
    <col min="7118" max="7118" width="25" customWidth="1"/>
    <col min="7119" max="7119" width="7.7109375" customWidth="1"/>
    <col min="7120" max="7120" width="5.85546875" customWidth="1"/>
    <col min="7121" max="7121" width="24.140625" customWidth="1"/>
    <col min="7122" max="7122" width="7.7109375" customWidth="1"/>
    <col min="7123" max="7123" width="5.7109375" customWidth="1"/>
    <col min="7124" max="7124" width="19.7109375" customWidth="1"/>
    <col min="7125" max="7125" width="6" customWidth="1"/>
    <col min="7369" max="7369" width="0.28515625" customWidth="1"/>
    <col min="7370" max="7370" width="5.7109375" customWidth="1"/>
    <col min="7371" max="7371" width="20.5703125" customWidth="1"/>
    <col min="7372" max="7372" width="7.7109375" customWidth="1"/>
    <col min="7373" max="7373" width="5.7109375" customWidth="1"/>
    <col min="7374" max="7374" width="25" customWidth="1"/>
    <col min="7375" max="7375" width="7.7109375" customWidth="1"/>
    <col min="7376" max="7376" width="5.85546875" customWidth="1"/>
    <col min="7377" max="7377" width="24.140625" customWidth="1"/>
    <col min="7378" max="7378" width="7.7109375" customWidth="1"/>
    <col min="7379" max="7379" width="5.7109375" customWidth="1"/>
    <col min="7380" max="7380" width="19.7109375" customWidth="1"/>
    <col min="7381" max="7381" width="6" customWidth="1"/>
    <col min="7625" max="7625" width="0.28515625" customWidth="1"/>
    <col min="7626" max="7626" width="5.7109375" customWidth="1"/>
    <col min="7627" max="7627" width="20.5703125" customWidth="1"/>
    <col min="7628" max="7628" width="7.7109375" customWidth="1"/>
    <col min="7629" max="7629" width="5.7109375" customWidth="1"/>
    <col min="7630" max="7630" width="25" customWidth="1"/>
    <col min="7631" max="7631" width="7.7109375" customWidth="1"/>
    <col min="7632" max="7632" width="5.85546875" customWidth="1"/>
    <col min="7633" max="7633" width="24.140625" customWidth="1"/>
    <col min="7634" max="7634" width="7.7109375" customWidth="1"/>
    <col min="7635" max="7635" width="5.7109375" customWidth="1"/>
    <col min="7636" max="7636" width="19.7109375" customWidth="1"/>
    <col min="7637" max="7637" width="6" customWidth="1"/>
    <col min="7881" max="7881" width="0.28515625" customWidth="1"/>
    <col min="7882" max="7882" width="5.7109375" customWidth="1"/>
    <col min="7883" max="7883" width="20.5703125" customWidth="1"/>
    <col min="7884" max="7884" width="7.7109375" customWidth="1"/>
    <col min="7885" max="7885" width="5.7109375" customWidth="1"/>
    <col min="7886" max="7886" width="25" customWidth="1"/>
    <col min="7887" max="7887" width="7.7109375" customWidth="1"/>
    <col min="7888" max="7888" width="5.85546875" customWidth="1"/>
    <col min="7889" max="7889" width="24.140625" customWidth="1"/>
    <col min="7890" max="7890" width="7.7109375" customWidth="1"/>
    <col min="7891" max="7891" width="5.7109375" customWidth="1"/>
    <col min="7892" max="7892" width="19.7109375" customWidth="1"/>
    <col min="7893" max="7893" width="6" customWidth="1"/>
    <col min="8137" max="8137" width="0.28515625" customWidth="1"/>
    <col min="8138" max="8138" width="5.7109375" customWidth="1"/>
    <col min="8139" max="8139" width="20.5703125" customWidth="1"/>
    <col min="8140" max="8140" width="7.7109375" customWidth="1"/>
    <col min="8141" max="8141" width="5.7109375" customWidth="1"/>
    <col min="8142" max="8142" width="25" customWidth="1"/>
    <col min="8143" max="8143" width="7.7109375" customWidth="1"/>
    <col min="8144" max="8144" width="5.85546875" customWidth="1"/>
    <col min="8145" max="8145" width="24.140625" customWidth="1"/>
    <col min="8146" max="8146" width="7.7109375" customWidth="1"/>
    <col min="8147" max="8147" width="5.7109375" customWidth="1"/>
    <col min="8148" max="8148" width="19.7109375" customWidth="1"/>
    <col min="8149" max="8149" width="6" customWidth="1"/>
    <col min="8393" max="8393" width="0.28515625" customWidth="1"/>
    <col min="8394" max="8394" width="5.7109375" customWidth="1"/>
    <col min="8395" max="8395" width="20.5703125" customWidth="1"/>
    <col min="8396" max="8396" width="7.7109375" customWidth="1"/>
    <col min="8397" max="8397" width="5.7109375" customWidth="1"/>
    <col min="8398" max="8398" width="25" customWidth="1"/>
    <col min="8399" max="8399" width="7.7109375" customWidth="1"/>
    <col min="8400" max="8400" width="5.85546875" customWidth="1"/>
    <col min="8401" max="8401" width="24.140625" customWidth="1"/>
    <col min="8402" max="8402" width="7.7109375" customWidth="1"/>
    <col min="8403" max="8403" width="5.7109375" customWidth="1"/>
    <col min="8404" max="8404" width="19.7109375" customWidth="1"/>
    <col min="8405" max="8405" width="6" customWidth="1"/>
    <col min="8649" max="8649" width="0.28515625" customWidth="1"/>
    <col min="8650" max="8650" width="5.7109375" customWidth="1"/>
    <col min="8651" max="8651" width="20.5703125" customWidth="1"/>
    <col min="8652" max="8652" width="7.7109375" customWidth="1"/>
    <col min="8653" max="8653" width="5.7109375" customWidth="1"/>
    <col min="8654" max="8654" width="25" customWidth="1"/>
    <col min="8655" max="8655" width="7.7109375" customWidth="1"/>
    <col min="8656" max="8656" width="5.85546875" customWidth="1"/>
    <col min="8657" max="8657" width="24.140625" customWidth="1"/>
    <col min="8658" max="8658" width="7.7109375" customWidth="1"/>
    <col min="8659" max="8659" width="5.7109375" customWidth="1"/>
    <col min="8660" max="8660" width="19.7109375" customWidth="1"/>
    <col min="8661" max="8661" width="6" customWidth="1"/>
    <col min="8905" max="8905" width="0.28515625" customWidth="1"/>
    <col min="8906" max="8906" width="5.7109375" customWidth="1"/>
    <col min="8907" max="8907" width="20.5703125" customWidth="1"/>
    <col min="8908" max="8908" width="7.7109375" customWidth="1"/>
    <col min="8909" max="8909" width="5.7109375" customWidth="1"/>
    <col min="8910" max="8910" width="25" customWidth="1"/>
    <col min="8911" max="8911" width="7.7109375" customWidth="1"/>
    <col min="8912" max="8912" width="5.85546875" customWidth="1"/>
    <col min="8913" max="8913" width="24.140625" customWidth="1"/>
    <col min="8914" max="8914" width="7.7109375" customWidth="1"/>
    <col min="8915" max="8915" width="5.7109375" customWidth="1"/>
    <col min="8916" max="8916" width="19.7109375" customWidth="1"/>
    <col min="8917" max="8917" width="6" customWidth="1"/>
    <col min="9161" max="9161" width="0.28515625" customWidth="1"/>
    <col min="9162" max="9162" width="5.7109375" customWidth="1"/>
    <col min="9163" max="9163" width="20.5703125" customWidth="1"/>
    <col min="9164" max="9164" width="7.7109375" customWidth="1"/>
    <col min="9165" max="9165" width="5.7109375" customWidth="1"/>
    <col min="9166" max="9166" width="25" customWidth="1"/>
    <col min="9167" max="9167" width="7.7109375" customWidth="1"/>
    <col min="9168" max="9168" width="5.85546875" customWidth="1"/>
    <col min="9169" max="9169" width="24.140625" customWidth="1"/>
    <col min="9170" max="9170" width="7.7109375" customWidth="1"/>
    <col min="9171" max="9171" width="5.7109375" customWidth="1"/>
    <col min="9172" max="9172" width="19.7109375" customWidth="1"/>
    <col min="9173" max="9173" width="6" customWidth="1"/>
    <col min="9417" max="9417" width="0.28515625" customWidth="1"/>
    <col min="9418" max="9418" width="5.7109375" customWidth="1"/>
    <col min="9419" max="9419" width="20.5703125" customWidth="1"/>
    <col min="9420" max="9420" width="7.7109375" customWidth="1"/>
    <col min="9421" max="9421" width="5.7109375" customWidth="1"/>
    <col min="9422" max="9422" width="25" customWidth="1"/>
    <col min="9423" max="9423" width="7.7109375" customWidth="1"/>
    <col min="9424" max="9424" width="5.85546875" customWidth="1"/>
    <col min="9425" max="9425" width="24.140625" customWidth="1"/>
    <col min="9426" max="9426" width="7.7109375" customWidth="1"/>
    <col min="9427" max="9427" width="5.7109375" customWidth="1"/>
    <col min="9428" max="9428" width="19.7109375" customWidth="1"/>
    <col min="9429" max="9429" width="6" customWidth="1"/>
    <col min="9673" max="9673" width="0.28515625" customWidth="1"/>
    <col min="9674" max="9674" width="5.7109375" customWidth="1"/>
    <col min="9675" max="9675" width="20.5703125" customWidth="1"/>
    <col min="9676" max="9676" width="7.7109375" customWidth="1"/>
    <col min="9677" max="9677" width="5.7109375" customWidth="1"/>
    <col min="9678" max="9678" width="25" customWidth="1"/>
    <col min="9679" max="9679" width="7.7109375" customWidth="1"/>
    <col min="9680" max="9680" width="5.85546875" customWidth="1"/>
    <col min="9681" max="9681" width="24.140625" customWidth="1"/>
    <col min="9682" max="9682" width="7.7109375" customWidth="1"/>
    <col min="9683" max="9683" width="5.7109375" customWidth="1"/>
    <col min="9684" max="9684" width="19.7109375" customWidth="1"/>
    <col min="9685" max="9685" width="6" customWidth="1"/>
    <col min="9929" max="9929" width="0.28515625" customWidth="1"/>
    <col min="9930" max="9930" width="5.7109375" customWidth="1"/>
    <col min="9931" max="9931" width="20.5703125" customWidth="1"/>
    <col min="9932" max="9932" width="7.7109375" customWidth="1"/>
    <col min="9933" max="9933" width="5.7109375" customWidth="1"/>
    <col min="9934" max="9934" width="25" customWidth="1"/>
    <col min="9935" max="9935" width="7.7109375" customWidth="1"/>
    <col min="9936" max="9936" width="5.85546875" customWidth="1"/>
    <col min="9937" max="9937" width="24.140625" customWidth="1"/>
    <col min="9938" max="9938" width="7.7109375" customWidth="1"/>
    <col min="9939" max="9939" width="5.7109375" customWidth="1"/>
    <col min="9940" max="9940" width="19.7109375" customWidth="1"/>
    <col min="9941" max="9941" width="6" customWidth="1"/>
    <col min="10185" max="10185" width="0.28515625" customWidth="1"/>
    <col min="10186" max="10186" width="5.7109375" customWidth="1"/>
    <col min="10187" max="10187" width="20.5703125" customWidth="1"/>
    <col min="10188" max="10188" width="7.7109375" customWidth="1"/>
    <col min="10189" max="10189" width="5.7109375" customWidth="1"/>
    <col min="10190" max="10190" width="25" customWidth="1"/>
    <col min="10191" max="10191" width="7.7109375" customWidth="1"/>
    <col min="10192" max="10192" width="5.85546875" customWidth="1"/>
    <col min="10193" max="10193" width="24.140625" customWidth="1"/>
    <col min="10194" max="10194" width="7.7109375" customWidth="1"/>
    <col min="10195" max="10195" width="5.7109375" customWidth="1"/>
    <col min="10196" max="10196" width="19.7109375" customWidth="1"/>
    <col min="10197" max="10197" width="6" customWidth="1"/>
    <col min="10441" max="10441" width="0.28515625" customWidth="1"/>
    <col min="10442" max="10442" width="5.7109375" customWidth="1"/>
    <col min="10443" max="10443" width="20.5703125" customWidth="1"/>
    <col min="10444" max="10444" width="7.7109375" customWidth="1"/>
    <col min="10445" max="10445" width="5.7109375" customWidth="1"/>
    <col min="10446" max="10446" width="25" customWidth="1"/>
    <col min="10447" max="10447" width="7.7109375" customWidth="1"/>
    <col min="10448" max="10448" width="5.85546875" customWidth="1"/>
    <col min="10449" max="10449" width="24.140625" customWidth="1"/>
    <col min="10450" max="10450" width="7.7109375" customWidth="1"/>
    <col min="10451" max="10451" width="5.7109375" customWidth="1"/>
    <col min="10452" max="10452" width="19.7109375" customWidth="1"/>
    <col min="10453" max="10453" width="6" customWidth="1"/>
    <col min="10697" max="10697" width="0.28515625" customWidth="1"/>
    <col min="10698" max="10698" width="5.7109375" customWidth="1"/>
    <col min="10699" max="10699" width="20.5703125" customWidth="1"/>
    <col min="10700" max="10700" width="7.7109375" customWidth="1"/>
    <col min="10701" max="10701" width="5.7109375" customWidth="1"/>
    <col min="10702" max="10702" width="25" customWidth="1"/>
    <col min="10703" max="10703" width="7.7109375" customWidth="1"/>
    <col min="10704" max="10704" width="5.85546875" customWidth="1"/>
    <col min="10705" max="10705" width="24.140625" customWidth="1"/>
    <col min="10706" max="10706" width="7.7109375" customWidth="1"/>
    <col min="10707" max="10707" width="5.7109375" customWidth="1"/>
    <col min="10708" max="10708" width="19.7109375" customWidth="1"/>
    <col min="10709" max="10709" width="6" customWidth="1"/>
    <col min="10953" max="10953" width="0.28515625" customWidth="1"/>
    <col min="10954" max="10954" width="5.7109375" customWidth="1"/>
    <col min="10955" max="10955" width="20.5703125" customWidth="1"/>
    <col min="10956" max="10956" width="7.7109375" customWidth="1"/>
    <col min="10957" max="10957" width="5.7109375" customWidth="1"/>
    <col min="10958" max="10958" width="25" customWidth="1"/>
    <col min="10959" max="10959" width="7.7109375" customWidth="1"/>
    <col min="10960" max="10960" width="5.85546875" customWidth="1"/>
    <col min="10961" max="10961" width="24.140625" customWidth="1"/>
    <col min="10962" max="10962" width="7.7109375" customWidth="1"/>
    <col min="10963" max="10963" width="5.7109375" customWidth="1"/>
    <col min="10964" max="10964" width="19.7109375" customWidth="1"/>
    <col min="10965" max="10965" width="6" customWidth="1"/>
    <col min="11209" max="11209" width="0.28515625" customWidth="1"/>
    <col min="11210" max="11210" width="5.7109375" customWidth="1"/>
    <col min="11211" max="11211" width="20.5703125" customWidth="1"/>
    <col min="11212" max="11212" width="7.7109375" customWidth="1"/>
    <col min="11213" max="11213" width="5.7109375" customWidth="1"/>
    <col min="11214" max="11214" width="25" customWidth="1"/>
    <col min="11215" max="11215" width="7.7109375" customWidth="1"/>
    <col min="11216" max="11216" width="5.85546875" customWidth="1"/>
    <col min="11217" max="11217" width="24.140625" customWidth="1"/>
    <col min="11218" max="11218" width="7.7109375" customWidth="1"/>
    <col min="11219" max="11219" width="5.7109375" customWidth="1"/>
    <col min="11220" max="11220" width="19.7109375" customWidth="1"/>
    <col min="11221" max="11221" width="6" customWidth="1"/>
    <col min="11465" max="11465" width="0.28515625" customWidth="1"/>
    <col min="11466" max="11466" width="5.7109375" customWidth="1"/>
    <col min="11467" max="11467" width="20.5703125" customWidth="1"/>
    <col min="11468" max="11468" width="7.7109375" customWidth="1"/>
    <col min="11469" max="11469" width="5.7109375" customWidth="1"/>
    <col min="11470" max="11470" width="25" customWidth="1"/>
    <col min="11471" max="11471" width="7.7109375" customWidth="1"/>
    <col min="11472" max="11472" width="5.85546875" customWidth="1"/>
    <col min="11473" max="11473" width="24.140625" customWidth="1"/>
    <col min="11474" max="11474" width="7.7109375" customWidth="1"/>
    <col min="11475" max="11475" width="5.7109375" customWidth="1"/>
    <col min="11476" max="11476" width="19.7109375" customWidth="1"/>
    <col min="11477" max="11477" width="6" customWidth="1"/>
    <col min="11721" max="11721" width="0.28515625" customWidth="1"/>
    <col min="11722" max="11722" width="5.7109375" customWidth="1"/>
    <col min="11723" max="11723" width="20.5703125" customWidth="1"/>
    <col min="11724" max="11724" width="7.7109375" customWidth="1"/>
    <col min="11725" max="11725" width="5.7109375" customWidth="1"/>
    <col min="11726" max="11726" width="25" customWidth="1"/>
    <col min="11727" max="11727" width="7.7109375" customWidth="1"/>
    <col min="11728" max="11728" width="5.85546875" customWidth="1"/>
    <col min="11729" max="11729" width="24.140625" customWidth="1"/>
    <col min="11730" max="11730" width="7.7109375" customWidth="1"/>
    <col min="11731" max="11731" width="5.7109375" customWidth="1"/>
    <col min="11732" max="11732" width="19.7109375" customWidth="1"/>
    <col min="11733" max="11733" width="6" customWidth="1"/>
    <col min="11977" max="11977" width="0.28515625" customWidth="1"/>
    <col min="11978" max="11978" width="5.7109375" customWidth="1"/>
    <col min="11979" max="11979" width="20.5703125" customWidth="1"/>
    <col min="11980" max="11980" width="7.7109375" customWidth="1"/>
    <col min="11981" max="11981" width="5.7109375" customWidth="1"/>
    <col min="11982" max="11982" width="25" customWidth="1"/>
    <col min="11983" max="11983" width="7.7109375" customWidth="1"/>
    <col min="11984" max="11984" width="5.85546875" customWidth="1"/>
    <col min="11985" max="11985" width="24.140625" customWidth="1"/>
    <col min="11986" max="11986" width="7.7109375" customWidth="1"/>
    <col min="11987" max="11987" width="5.7109375" customWidth="1"/>
    <col min="11988" max="11988" width="19.7109375" customWidth="1"/>
    <col min="11989" max="11989" width="6" customWidth="1"/>
    <col min="12233" max="12233" width="0.28515625" customWidth="1"/>
    <col min="12234" max="12234" width="5.7109375" customWidth="1"/>
    <col min="12235" max="12235" width="20.5703125" customWidth="1"/>
    <col min="12236" max="12236" width="7.7109375" customWidth="1"/>
    <col min="12237" max="12237" width="5.7109375" customWidth="1"/>
    <col min="12238" max="12238" width="25" customWidth="1"/>
    <col min="12239" max="12239" width="7.7109375" customWidth="1"/>
    <col min="12240" max="12240" width="5.85546875" customWidth="1"/>
    <col min="12241" max="12241" width="24.140625" customWidth="1"/>
    <col min="12242" max="12242" width="7.7109375" customWidth="1"/>
    <col min="12243" max="12243" width="5.7109375" customWidth="1"/>
    <col min="12244" max="12244" width="19.7109375" customWidth="1"/>
    <col min="12245" max="12245" width="6" customWidth="1"/>
    <col min="12489" max="12489" width="0.28515625" customWidth="1"/>
    <col min="12490" max="12490" width="5.7109375" customWidth="1"/>
    <col min="12491" max="12491" width="20.5703125" customWidth="1"/>
    <col min="12492" max="12492" width="7.7109375" customWidth="1"/>
    <col min="12493" max="12493" width="5.7109375" customWidth="1"/>
    <col min="12494" max="12494" width="25" customWidth="1"/>
    <col min="12495" max="12495" width="7.7109375" customWidth="1"/>
    <col min="12496" max="12496" width="5.85546875" customWidth="1"/>
    <col min="12497" max="12497" width="24.140625" customWidth="1"/>
    <col min="12498" max="12498" width="7.7109375" customWidth="1"/>
    <col min="12499" max="12499" width="5.7109375" customWidth="1"/>
    <col min="12500" max="12500" width="19.7109375" customWidth="1"/>
    <col min="12501" max="12501" width="6" customWidth="1"/>
    <col min="12745" max="12745" width="0.28515625" customWidth="1"/>
    <col min="12746" max="12746" width="5.7109375" customWidth="1"/>
    <col min="12747" max="12747" width="20.5703125" customWidth="1"/>
    <col min="12748" max="12748" width="7.7109375" customWidth="1"/>
    <col min="12749" max="12749" width="5.7109375" customWidth="1"/>
    <col min="12750" max="12750" width="25" customWidth="1"/>
    <col min="12751" max="12751" width="7.7109375" customWidth="1"/>
    <col min="12752" max="12752" width="5.85546875" customWidth="1"/>
    <col min="12753" max="12753" width="24.140625" customWidth="1"/>
    <col min="12754" max="12754" width="7.7109375" customWidth="1"/>
    <col min="12755" max="12755" width="5.7109375" customWidth="1"/>
    <col min="12756" max="12756" width="19.7109375" customWidth="1"/>
    <col min="12757" max="12757" width="6" customWidth="1"/>
    <col min="13001" max="13001" width="0.28515625" customWidth="1"/>
    <col min="13002" max="13002" width="5.7109375" customWidth="1"/>
    <col min="13003" max="13003" width="20.5703125" customWidth="1"/>
    <col min="13004" max="13004" width="7.7109375" customWidth="1"/>
    <col min="13005" max="13005" width="5.7109375" customWidth="1"/>
    <col min="13006" max="13006" width="25" customWidth="1"/>
    <col min="13007" max="13007" width="7.7109375" customWidth="1"/>
    <col min="13008" max="13008" width="5.85546875" customWidth="1"/>
    <col min="13009" max="13009" width="24.140625" customWidth="1"/>
    <col min="13010" max="13010" width="7.7109375" customWidth="1"/>
    <col min="13011" max="13011" width="5.7109375" customWidth="1"/>
    <col min="13012" max="13012" width="19.7109375" customWidth="1"/>
    <col min="13013" max="13013" width="6" customWidth="1"/>
    <col min="13257" max="13257" width="0.28515625" customWidth="1"/>
    <col min="13258" max="13258" width="5.7109375" customWidth="1"/>
    <col min="13259" max="13259" width="20.5703125" customWidth="1"/>
    <col min="13260" max="13260" width="7.7109375" customWidth="1"/>
    <col min="13261" max="13261" width="5.7109375" customWidth="1"/>
    <col min="13262" max="13262" width="25" customWidth="1"/>
    <col min="13263" max="13263" width="7.7109375" customWidth="1"/>
    <col min="13264" max="13264" width="5.85546875" customWidth="1"/>
    <col min="13265" max="13265" width="24.140625" customWidth="1"/>
    <col min="13266" max="13266" width="7.7109375" customWidth="1"/>
    <col min="13267" max="13267" width="5.7109375" customWidth="1"/>
    <col min="13268" max="13268" width="19.7109375" customWidth="1"/>
    <col min="13269" max="13269" width="6" customWidth="1"/>
    <col min="13513" max="13513" width="0.28515625" customWidth="1"/>
    <col min="13514" max="13514" width="5.7109375" customWidth="1"/>
    <col min="13515" max="13515" width="20.5703125" customWidth="1"/>
    <col min="13516" max="13516" width="7.7109375" customWidth="1"/>
    <col min="13517" max="13517" width="5.7109375" customWidth="1"/>
    <col min="13518" max="13518" width="25" customWidth="1"/>
    <col min="13519" max="13519" width="7.7109375" customWidth="1"/>
    <col min="13520" max="13520" width="5.85546875" customWidth="1"/>
    <col min="13521" max="13521" width="24.140625" customWidth="1"/>
    <col min="13522" max="13522" width="7.7109375" customWidth="1"/>
    <col min="13523" max="13523" width="5.7109375" customWidth="1"/>
    <col min="13524" max="13524" width="19.7109375" customWidth="1"/>
    <col min="13525" max="13525" width="6" customWidth="1"/>
    <col min="13769" max="13769" width="0.28515625" customWidth="1"/>
    <col min="13770" max="13770" width="5.7109375" customWidth="1"/>
    <col min="13771" max="13771" width="20.5703125" customWidth="1"/>
    <col min="13772" max="13772" width="7.7109375" customWidth="1"/>
    <col min="13773" max="13773" width="5.7109375" customWidth="1"/>
    <col min="13774" max="13774" width="25" customWidth="1"/>
    <col min="13775" max="13775" width="7.7109375" customWidth="1"/>
    <col min="13776" max="13776" width="5.85546875" customWidth="1"/>
    <col min="13777" max="13777" width="24.140625" customWidth="1"/>
    <col min="13778" max="13778" width="7.7109375" customWidth="1"/>
    <col min="13779" max="13779" width="5.7109375" customWidth="1"/>
    <col min="13780" max="13780" width="19.7109375" customWidth="1"/>
    <col min="13781" max="13781" width="6" customWidth="1"/>
    <col min="14025" max="14025" width="0.28515625" customWidth="1"/>
    <col min="14026" max="14026" width="5.7109375" customWidth="1"/>
    <col min="14027" max="14027" width="20.5703125" customWidth="1"/>
    <col min="14028" max="14028" width="7.7109375" customWidth="1"/>
    <col min="14029" max="14029" width="5.7109375" customWidth="1"/>
    <col min="14030" max="14030" width="25" customWidth="1"/>
    <col min="14031" max="14031" width="7.7109375" customWidth="1"/>
    <col min="14032" max="14032" width="5.85546875" customWidth="1"/>
    <col min="14033" max="14033" width="24.140625" customWidth="1"/>
    <col min="14034" max="14034" width="7.7109375" customWidth="1"/>
    <col min="14035" max="14035" width="5.7109375" customWidth="1"/>
    <col min="14036" max="14036" width="19.7109375" customWidth="1"/>
    <col min="14037" max="14037" width="6" customWidth="1"/>
    <col min="14281" max="14281" width="0.28515625" customWidth="1"/>
    <col min="14282" max="14282" width="5.7109375" customWidth="1"/>
    <col min="14283" max="14283" width="20.5703125" customWidth="1"/>
    <col min="14284" max="14284" width="7.7109375" customWidth="1"/>
    <col min="14285" max="14285" width="5.7109375" customWidth="1"/>
    <col min="14286" max="14286" width="25" customWidth="1"/>
    <col min="14287" max="14287" width="7.7109375" customWidth="1"/>
    <col min="14288" max="14288" width="5.85546875" customWidth="1"/>
    <col min="14289" max="14289" width="24.140625" customWidth="1"/>
    <col min="14290" max="14290" width="7.7109375" customWidth="1"/>
    <col min="14291" max="14291" width="5.7109375" customWidth="1"/>
    <col min="14292" max="14292" width="19.7109375" customWidth="1"/>
    <col min="14293" max="14293" width="6" customWidth="1"/>
    <col min="14537" max="14537" width="0.28515625" customWidth="1"/>
    <col min="14538" max="14538" width="5.7109375" customWidth="1"/>
    <col min="14539" max="14539" width="20.5703125" customWidth="1"/>
    <col min="14540" max="14540" width="7.7109375" customWidth="1"/>
    <col min="14541" max="14541" width="5.7109375" customWidth="1"/>
    <col min="14542" max="14542" width="25" customWidth="1"/>
    <col min="14543" max="14543" width="7.7109375" customWidth="1"/>
    <col min="14544" max="14544" width="5.85546875" customWidth="1"/>
    <col min="14545" max="14545" width="24.140625" customWidth="1"/>
    <col min="14546" max="14546" width="7.7109375" customWidth="1"/>
    <col min="14547" max="14547" width="5.7109375" customWidth="1"/>
    <col min="14548" max="14548" width="19.7109375" customWidth="1"/>
    <col min="14549" max="14549" width="6" customWidth="1"/>
    <col min="14793" max="14793" width="0.28515625" customWidth="1"/>
    <col min="14794" max="14794" width="5.7109375" customWidth="1"/>
    <col min="14795" max="14795" width="20.5703125" customWidth="1"/>
    <col min="14796" max="14796" width="7.7109375" customWidth="1"/>
    <col min="14797" max="14797" width="5.7109375" customWidth="1"/>
    <col min="14798" max="14798" width="25" customWidth="1"/>
    <col min="14799" max="14799" width="7.7109375" customWidth="1"/>
    <col min="14800" max="14800" width="5.85546875" customWidth="1"/>
    <col min="14801" max="14801" width="24.140625" customWidth="1"/>
    <col min="14802" max="14802" width="7.7109375" customWidth="1"/>
    <col min="14803" max="14803" width="5.7109375" customWidth="1"/>
    <col min="14804" max="14804" width="19.7109375" customWidth="1"/>
    <col min="14805" max="14805" width="6" customWidth="1"/>
    <col min="15049" max="15049" width="0.28515625" customWidth="1"/>
    <col min="15050" max="15050" width="5.7109375" customWidth="1"/>
    <col min="15051" max="15051" width="20.5703125" customWidth="1"/>
    <col min="15052" max="15052" width="7.7109375" customWidth="1"/>
    <col min="15053" max="15053" width="5.7109375" customWidth="1"/>
    <col min="15054" max="15054" width="25" customWidth="1"/>
    <col min="15055" max="15055" width="7.7109375" customWidth="1"/>
    <col min="15056" max="15056" width="5.85546875" customWidth="1"/>
    <col min="15057" max="15057" width="24.140625" customWidth="1"/>
    <col min="15058" max="15058" width="7.7109375" customWidth="1"/>
    <col min="15059" max="15059" width="5.7109375" customWidth="1"/>
    <col min="15060" max="15060" width="19.7109375" customWidth="1"/>
    <col min="15061" max="15061" width="6" customWidth="1"/>
    <col min="15305" max="15305" width="0.28515625" customWidth="1"/>
    <col min="15306" max="15306" width="5.7109375" customWidth="1"/>
    <col min="15307" max="15307" width="20.5703125" customWidth="1"/>
    <col min="15308" max="15308" width="7.7109375" customWidth="1"/>
    <col min="15309" max="15309" width="5.7109375" customWidth="1"/>
    <col min="15310" max="15310" width="25" customWidth="1"/>
    <col min="15311" max="15311" width="7.7109375" customWidth="1"/>
    <col min="15312" max="15312" width="5.85546875" customWidth="1"/>
    <col min="15313" max="15313" width="24.140625" customWidth="1"/>
    <col min="15314" max="15314" width="7.7109375" customWidth="1"/>
    <col min="15315" max="15315" width="5.7109375" customWidth="1"/>
    <col min="15316" max="15316" width="19.7109375" customWidth="1"/>
    <col min="15317" max="15317" width="6" customWidth="1"/>
    <col min="15561" max="15561" width="0.28515625" customWidth="1"/>
    <col min="15562" max="15562" width="5.7109375" customWidth="1"/>
    <col min="15563" max="15563" width="20.5703125" customWidth="1"/>
    <col min="15564" max="15564" width="7.7109375" customWidth="1"/>
    <col min="15565" max="15565" width="5.7109375" customWidth="1"/>
    <col min="15566" max="15566" width="25" customWidth="1"/>
    <col min="15567" max="15567" width="7.7109375" customWidth="1"/>
    <col min="15568" max="15568" width="5.85546875" customWidth="1"/>
    <col min="15569" max="15569" width="24.140625" customWidth="1"/>
    <col min="15570" max="15570" width="7.7109375" customWidth="1"/>
    <col min="15571" max="15571" width="5.7109375" customWidth="1"/>
    <col min="15572" max="15572" width="19.7109375" customWidth="1"/>
    <col min="15573" max="15573" width="6" customWidth="1"/>
    <col min="15817" max="15817" width="0.28515625" customWidth="1"/>
    <col min="15818" max="15818" width="5.7109375" customWidth="1"/>
    <col min="15819" max="15819" width="20.5703125" customWidth="1"/>
    <col min="15820" max="15820" width="7.7109375" customWidth="1"/>
    <col min="15821" max="15821" width="5.7109375" customWidth="1"/>
    <col min="15822" max="15822" width="25" customWidth="1"/>
    <col min="15823" max="15823" width="7.7109375" customWidth="1"/>
    <col min="15824" max="15824" width="5.85546875" customWidth="1"/>
    <col min="15825" max="15825" width="24.140625" customWidth="1"/>
    <col min="15826" max="15826" width="7.7109375" customWidth="1"/>
    <col min="15827" max="15827" width="5.7109375" customWidth="1"/>
    <col min="15828" max="15828" width="19.7109375" customWidth="1"/>
    <col min="15829" max="15829" width="6" customWidth="1"/>
    <col min="16073" max="16073" width="0.28515625" customWidth="1"/>
    <col min="16074" max="16074" width="5.7109375" customWidth="1"/>
    <col min="16075" max="16075" width="20.5703125" customWidth="1"/>
    <col min="16076" max="16076" width="7.7109375" customWidth="1"/>
    <col min="16077" max="16077" width="5.7109375" customWidth="1"/>
    <col min="16078" max="16078" width="25" customWidth="1"/>
    <col min="16079" max="16079" width="7.7109375" customWidth="1"/>
    <col min="16080" max="16080" width="5.85546875" customWidth="1"/>
    <col min="16081" max="16081" width="24.140625" customWidth="1"/>
    <col min="16082" max="16082" width="7.7109375" customWidth="1"/>
    <col min="16083" max="16083" width="5.7109375" customWidth="1"/>
    <col min="16084" max="16084" width="19.7109375" customWidth="1"/>
    <col min="16085" max="16085" width="6" customWidth="1"/>
  </cols>
  <sheetData>
    <row r="1" spans="1:15" ht="15.75" thickBot="1" x14ac:dyDescent="0.3"/>
    <row r="2" spans="1:15" ht="18" x14ac:dyDescent="0.25">
      <c r="A2" s="59"/>
      <c r="B2" s="228" t="s">
        <v>248</v>
      </c>
      <c r="C2" s="229"/>
      <c r="D2" s="229"/>
      <c r="E2" s="229"/>
      <c r="F2" s="229"/>
      <c r="G2" s="229"/>
      <c r="H2" s="229"/>
      <c r="I2" s="230"/>
      <c r="J2" s="243" t="s">
        <v>357</v>
      </c>
      <c r="K2" s="243"/>
      <c r="L2" s="243"/>
      <c r="M2" s="243"/>
      <c r="N2" s="82"/>
      <c r="O2" s="22"/>
    </row>
    <row r="3" spans="1:15" s="14" customFormat="1" ht="16.5" x14ac:dyDescent="0.25">
      <c r="A3" s="60"/>
      <c r="B3" s="238" t="s">
        <v>220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1"/>
      <c r="O3" s="41"/>
    </row>
    <row r="4" spans="1:15" s="17" customFormat="1" ht="16.5" thickBot="1" x14ac:dyDescent="0.3">
      <c r="A4" s="61"/>
      <c r="B4" s="23"/>
      <c r="C4" s="63" t="s">
        <v>244</v>
      </c>
      <c r="D4" s="63"/>
      <c r="E4" s="42"/>
      <c r="F4" s="63" t="s">
        <v>245</v>
      </c>
      <c r="G4" s="63"/>
      <c r="H4" s="42"/>
      <c r="I4" s="63" t="s">
        <v>246</v>
      </c>
      <c r="J4" s="63"/>
      <c r="K4" s="42"/>
      <c r="L4" s="63" t="s">
        <v>247</v>
      </c>
      <c r="M4" s="63"/>
      <c r="N4" s="85"/>
      <c r="O4" s="43"/>
    </row>
    <row r="5" spans="1:15" ht="15.75" thickBot="1" x14ac:dyDescent="0.3">
      <c r="A5" s="62"/>
      <c r="B5" s="71"/>
      <c r="C5" s="72" t="s">
        <v>349</v>
      </c>
      <c r="D5" s="73"/>
      <c r="E5" s="74"/>
      <c r="F5" s="72" t="s">
        <v>349</v>
      </c>
      <c r="G5" s="73"/>
      <c r="H5" s="74"/>
      <c r="I5" s="72" t="s">
        <v>349</v>
      </c>
      <c r="J5" s="73"/>
      <c r="K5" s="74"/>
      <c r="L5" s="72" t="s">
        <v>349</v>
      </c>
      <c r="M5" s="72"/>
      <c r="N5" s="75"/>
    </row>
    <row r="6" spans="1:15" x14ac:dyDescent="0.25">
      <c r="A6" s="62"/>
      <c r="B6" s="46">
        <v>1</v>
      </c>
      <c r="C6" s="153" t="s">
        <v>136</v>
      </c>
      <c r="D6" s="48" t="s">
        <v>135</v>
      </c>
      <c r="E6" s="49">
        <v>1</v>
      </c>
      <c r="F6" s="47" t="s">
        <v>23</v>
      </c>
      <c r="G6" s="48" t="s">
        <v>22</v>
      </c>
      <c r="H6" s="49">
        <v>1</v>
      </c>
      <c r="I6" s="153" t="s">
        <v>258</v>
      </c>
      <c r="J6" s="48" t="s">
        <v>135</v>
      </c>
      <c r="K6" s="49">
        <v>1</v>
      </c>
      <c r="L6" s="47" t="s">
        <v>3</v>
      </c>
      <c r="M6" s="48" t="s">
        <v>4</v>
      </c>
      <c r="N6" s="92"/>
    </row>
    <row r="7" spans="1:15" x14ac:dyDescent="0.25">
      <c r="A7" s="62"/>
      <c r="B7" s="46">
        <v>2</v>
      </c>
      <c r="C7" s="153" t="s">
        <v>138</v>
      </c>
      <c r="D7" s="48" t="s">
        <v>135</v>
      </c>
      <c r="E7" s="49">
        <v>2</v>
      </c>
      <c r="F7" s="47" t="s">
        <v>25</v>
      </c>
      <c r="G7" s="48" t="s">
        <v>22</v>
      </c>
      <c r="H7" s="49">
        <v>2</v>
      </c>
      <c r="I7" s="153" t="s">
        <v>139</v>
      </c>
      <c r="J7" s="48" t="s">
        <v>135</v>
      </c>
      <c r="K7" s="49">
        <v>2</v>
      </c>
      <c r="L7" s="47" t="s">
        <v>5</v>
      </c>
      <c r="M7" s="48" t="s">
        <v>4</v>
      </c>
      <c r="N7" s="92"/>
    </row>
    <row r="8" spans="1:15" x14ac:dyDescent="0.25">
      <c r="A8" s="62"/>
      <c r="B8" s="46">
        <v>3</v>
      </c>
      <c r="C8" s="153" t="s">
        <v>264</v>
      </c>
      <c r="D8" s="48" t="s">
        <v>135</v>
      </c>
      <c r="E8" s="49">
        <v>3</v>
      </c>
      <c r="F8" s="47" t="s">
        <v>39</v>
      </c>
      <c r="G8" s="48" t="s">
        <v>22</v>
      </c>
      <c r="H8" s="49">
        <v>3</v>
      </c>
      <c r="I8" s="153" t="s">
        <v>148</v>
      </c>
      <c r="J8" s="48" t="s">
        <v>135</v>
      </c>
      <c r="K8" s="49">
        <v>3</v>
      </c>
      <c r="L8" s="47" t="s">
        <v>14</v>
      </c>
      <c r="M8" s="48" t="s">
        <v>4</v>
      </c>
      <c r="N8" s="92"/>
    </row>
    <row r="9" spans="1:15" ht="15.75" thickBot="1" x14ac:dyDescent="0.3">
      <c r="A9" s="62"/>
      <c r="B9" s="46">
        <v>4</v>
      </c>
      <c r="C9" s="153" t="s">
        <v>142</v>
      </c>
      <c r="D9" s="48" t="s">
        <v>135</v>
      </c>
      <c r="E9" s="49">
        <v>4</v>
      </c>
      <c r="F9" s="47" t="s">
        <v>125</v>
      </c>
      <c r="G9" s="48" t="s">
        <v>121</v>
      </c>
      <c r="H9" s="49">
        <v>4</v>
      </c>
      <c r="I9" s="153" t="s">
        <v>149</v>
      </c>
      <c r="J9" s="48" t="s">
        <v>135</v>
      </c>
      <c r="K9" s="49"/>
      <c r="L9" s="47"/>
      <c r="M9" s="48"/>
      <c r="N9" s="92"/>
    </row>
    <row r="10" spans="1:15" ht="15.75" thickBot="1" x14ac:dyDescent="0.3">
      <c r="A10" s="65"/>
      <c r="B10" s="66"/>
      <c r="C10" s="67" t="s">
        <v>350</v>
      </c>
      <c r="D10" s="68"/>
      <c r="E10" s="69"/>
      <c r="F10" s="67" t="s">
        <v>350</v>
      </c>
      <c r="G10" s="68"/>
      <c r="H10" s="69"/>
      <c r="I10" s="67" t="s">
        <v>350</v>
      </c>
      <c r="J10" s="68"/>
      <c r="K10" s="69"/>
      <c r="L10" s="67" t="s">
        <v>350</v>
      </c>
      <c r="M10" s="67"/>
      <c r="N10" s="70"/>
    </row>
    <row r="11" spans="1:15" x14ac:dyDescent="0.25">
      <c r="A11" s="62"/>
      <c r="B11" s="46">
        <v>1</v>
      </c>
      <c r="C11" s="153" t="s">
        <v>140</v>
      </c>
      <c r="D11" s="48" t="s">
        <v>135</v>
      </c>
      <c r="E11" s="49">
        <v>1</v>
      </c>
      <c r="F11" s="47" t="s">
        <v>9</v>
      </c>
      <c r="G11" s="48" t="s">
        <v>4</v>
      </c>
      <c r="H11" s="49">
        <v>1</v>
      </c>
      <c r="I11" s="153" t="s">
        <v>261</v>
      </c>
      <c r="J11" s="48" t="s">
        <v>135</v>
      </c>
      <c r="K11" s="49">
        <v>1</v>
      </c>
      <c r="L11" s="47" t="s">
        <v>6</v>
      </c>
      <c r="M11" s="48" t="s">
        <v>4</v>
      </c>
      <c r="N11" s="92"/>
    </row>
    <row r="12" spans="1:15" x14ac:dyDescent="0.25">
      <c r="A12" s="62"/>
      <c r="B12" s="46">
        <v>2</v>
      </c>
      <c r="C12" s="153" t="s">
        <v>265</v>
      </c>
      <c r="D12" s="48" t="s">
        <v>135</v>
      </c>
      <c r="E12" s="49">
        <v>2</v>
      </c>
      <c r="F12" s="47" t="s">
        <v>10</v>
      </c>
      <c r="G12" s="48" t="s">
        <v>4</v>
      </c>
      <c r="H12" s="49">
        <v>2</v>
      </c>
      <c r="I12" s="153" t="s">
        <v>143</v>
      </c>
      <c r="J12" s="48" t="s">
        <v>135</v>
      </c>
      <c r="K12" s="49">
        <v>2</v>
      </c>
      <c r="L12" s="47" t="s">
        <v>15</v>
      </c>
      <c r="M12" s="48" t="s">
        <v>4</v>
      </c>
      <c r="N12" s="92"/>
    </row>
    <row r="13" spans="1:15" x14ac:dyDescent="0.25">
      <c r="A13" s="62"/>
      <c r="B13" s="46">
        <v>3</v>
      </c>
      <c r="C13" s="153" t="s">
        <v>146</v>
      </c>
      <c r="D13" s="48" t="s">
        <v>135</v>
      </c>
      <c r="E13" s="49">
        <v>3</v>
      </c>
      <c r="F13" s="47" t="s">
        <v>11</v>
      </c>
      <c r="G13" s="48" t="s">
        <v>4</v>
      </c>
      <c r="H13" s="49">
        <v>3</v>
      </c>
      <c r="I13" s="153" t="s">
        <v>266</v>
      </c>
      <c r="J13" s="48" t="s">
        <v>135</v>
      </c>
      <c r="K13" s="49">
        <v>3</v>
      </c>
      <c r="L13" s="47" t="s">
        <v>188</v>
      </c>
      <c r="M13" s="48" t="s">
        <v>186</v>
      </c>
      <c r="N13" s="92"/>
    </row>
    <row r="14" spans="1:15" x14ac:dyDescent="0.25">
      <c r="A14" s="62"/>
      <c r="B14" s="46">
        <v>4</v>
      </c>
      <c r="C14" s="153" t="s">
        <v>151</v>
      </c>
      <c r="D14" s="48" t="s">
        <v>135</v>
      </c>
      <c r="E14" s="49">
        <v>4</v>
      </c>
      <c r="F14" s="47" t="s">
        <v>13</v>
      </c>
      <c r="G14" s="48" t="s">
        <v>4</v>
      </c>
      <c r="H14" s="49">
        <v>4</v>
      </c>
      <c r="I14" s="153" t="s">
        <v>260</v>
      </c>
      <c r="J14" s="48" t="s">
        <v>135</v>
      </c>
      <c r="K14" s="49"/>
      <c r="L14" s="47"/>
      <c r="M14" s="48"/>
      <c r="N14" s="92"/>
    </row>
    <row r="15" spans="1:15" ht="16.5" x14ac:dyDescent="0.25">
      <c r="B15" s="238" t="s">
        <v>225</v>
      </c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1"/>
    </row>
    <row r="16" spans="1:15" ht="16.5" thickBot="1" x14ac:dyDescent="0.3">
      <c r="B16" s="23"/>
      <c r="C16" s="63" t="s">
        <v>244</v>
      </c>
      <c r="D16" s="63"/>
      <c r="E16" s="42"/>
      <c r="F16" s="63" t="s">
        <v>245</v>
      </c>
      <c r="G16" s="63"/>
      <c r="H16" s="42"/>
      <c r="I16" s="63" t="s">
        <v>246</v>
      </c>
      <c r="J16" s="63"/>
      <c r="K16" s="42"/>
      <c r="L16" s="63" t="s">
        <v>247</v>
      </c>
      <c r="M16" s="63"/>
      <c r="N16" s="85"/>
    </row>
    <row r="17" spans="2:14" ht="15.75" thickBot="1" x14ac:dyDescent="0.3">
      <c r="B17" s="71"/>
      <c r="C17" s="72" t="s">
        <v>349</v>
      </c>
      <c r="D17" s="73"/>
      <c r="E17" s="74"/>
      <c r="F17" s="72" t="s">
        <v>349</v>
      </c>
      <c r="G17" s="73"/>
      <c r="H17" s="74"/>
      <c r="I17" s="72" t="s">
        <v>349</v>
      </c>
      <c r="J17" s="73"/>
      <c r="K17" s="74"/>
      <c r="L17" s="72" t="s">
        <v>349</v>
      </c>
      <c r="M17" s="72"/>
      <c r="N17" s="75"/>
    </row>
    <row r="18" spans="2:14" x14ac:dyDescent="0.25">
      <c r="B18" s="46">
        <v>1</v>
      </c>
      <c r="C18" s="47" t="s">
        <v>98</v>
      </c>
      <c r="D18" s="48" t="s">
        <v>96</v>
      </c>
      <c r="E18" s="49">
        <v>1</v>
      </c>
      <c r="F18" s="47" t="s">
        <v>28</v>
      </c>
      <c r="G18" s="48" t="s">
        <v>22</v>
      </c>
      <c r="H18" s="49">
        <v>1</v>
      </c>
      <c r="I18" s="47" t="s">
        <v>85</v>
      </c>
      <c r="J18" s="48" t="s">
        <v>82</v>
      </c>
      <c r="K18" s="49">
        <v>1</v>
      </c>
      <c r="L18" s="47" t="s">
        <v>73</v>
      </c>
      <c r="M18" s="48" t="s">
        <v>68</v>
      </c>
      <c r="N18" s="92"/>
    </row>
    <row r="19" spans="2:14" x14ac:dyDescent="0.25">
      <c r="B19" s="46">
        <v>2</v>
      </c>
      <c r="C19" s="47" t="s">
        <v>102</v>
      </c>
      <c r="D19" s="48" t="s">
        <v>96</v>
      </c>
      <c r="E19" s="49">
        <v>2</v>
      </c>
      <c r="F19" s="47" t="s">
        <v>30</v>
      </c>
      <c r="G19" s="48" t="s">
        <v>22</v>
      </c>
      <c r="H19" s="49">
        <v>2</v>
      </c>
      <c r="I19" s="47" t="s">
        <v>185</v>
      </c>
      <c r="J19" s="48" t="s">
        <v>186</v>
      </c>
      <c r="K19" s="49">
        <v>2</v>
      </c>
      <c r="L19" s="47" t="s">
        <v>122</v>
      </c>
      <c r="M19" s="48" t="s">
        <v>121</v>
      </c>
      <c r="N19" s="92"/>
    </row>
    <row r="20" spans="2:14" x14ac:dyDescent="0.25">
      <c r="B20" s="46">
        <v>3</v>
      </c>
      <c r="C20" s="47" t="s">
        <v>103</v>
      </c>
      <c r="D20" s="48" t="s">
        <v>96</v>
      </c>
      <c r="E20" s="49">
        <v>3</v>
      </c>
      <c r="F20" s="47" t="s">
        <v>38</v>
      </c>
      <c r="G20" s="48" t="s">
        <v>22</v>
      </c>
      <c r="H20" s="49">
        <v>3</v>
      </c>
      <c r="I20" s="47" t="s">
        <v>187</v>
      </c>
      <c r="J20" s="48" t="s">
        <v>186</v>
      </c>
      <c r="K20" s="49">
        <v>3</v>
      </c>
      <c r="L20" s="47" t="s">
        <v>128</v>
      </c>
      <c r="M20" s="48" t="s">
        <v>121</v>
      </c>
      <c r="N20" s="92"/>
    </row>
    <row r="21" spans="2:14" ht="15.75" thickBot="1" x14ac:dyDescent="0.3">
      <c r="B21" s="46">
        <v>4</v>
      </c>
      <c r="C21" s="47" t="s">
        <v>104</v>
      </c>
      <c r="D21" s="48" t="s">
        <v>96</v>
      </c>
      <c r="E21" s="49">
        <v>4</v>
      </c>
      <c r="F21" s="47" t="s">
        <v>43</v>
      </c>
      <c r="G21" s="48" t="s">
        <v>22</v>
      </c>
      <c r="H21" s="49"/>
      <c r="I21" s="47"/>
      <c r="J21" s="48"/>
      <c r="K21" s="49">
        <v>4</v>
      </c>
      <c r="L21" s="58"/>
      <c r="M21" s="58"/>
      <c r="N21" s="92"/>
    </row>
    <row r="22" spans="2:14" ht="15.75" thickBot="1" x14ac:dyDescent="0.3">
      <c r="B22" s="66"/>
      <c r="C22" s="67" t="s">
        <v>350</v>
      </c>
      <c r="D22" s="68"/>
      <c r="E22" s="69"/>
      <c r="F22" s="67" t="s">
        <v>350</v>
      </c>
      <c r="G22" s="68"/>
      <c r="H22" s="69"/>
      <c r="I22" s="67" t="s">
        <v>350</v>
      </c>
      <c r="J22" s="68"/>
      <c r="K22" s="69"/>
      <c r="L22" s="67" t="s">
        <v>350</v>
      </c>
      <c r="M22" s="67"/>
      <c r="N22" s="70"/>
    </row>
    <row r="23" spans="2:14" x14ac:dyDescent="0.25">
      <c r="B23" s="46">
        <v>1</v>
      </c>
      <c r="C23" s="153" t="s">
        <v>263</v>
      </c>
      <c r="D23" s="48" t="s">
        <v>135</v>
      </c>
      <c r="E23" s="49">
        <v>1</v>
      </c>
      <c r="F23" s="47" t="s">
        <v>109</v>
      </c>
      <c r="G23" s="48" t="s">
        <v>110</v>
      </c>
      <c r="H23" s="49">
        <v>1</v>
      </c>
      <c r="I23" s="47" t="s">
        <v>64</v>
      </c>
      <c r="J23" s="48" t="s">
        <v>63</v>
      </c>
      <c r="K23" s="49">
        <v>1</v>
      </c>
      <c r="L23" s="47" t="s">
        <v>120</v>
      </c>
      <c r="M23" s="48" t="s">
        <v>121</v>
      </c>
      <c r="N23" s="92"/>
    </row>
    <row r="24" spans="2:14" x14ac:dyDescent="0.25">
      <c r="B24" s="46">
        <v>2</v>
      </c>
      <c r="C24" s="153" t="s">
        <v>259</v>
      </c>
      <c r="D24" s="48" t="s">
        <v>135</v>
      </c>
      <c r="E24" s="49">
        <v>2</v>
      </c>
      <c r="F24" s="47" t="s">
        <v>111</v>
      </c>
      <c r="G24" s="48" t="s">
        <v>110</v>
      </c>
      <c r="H24" s="49">
        <v>2</v>
      </c>
      <c r="I24" s="47" t="s">
        <v>65</v>
      </c>
      <c r="J24" s="48" t="s">
        <v>63</v>
      </c>
      <c r="K24" s="49">
        <v>2</v>
      </c>
      <c r="L24" s="47" t="s">
        <v>126</v>
      </c>
      <c r="M24" s="48" t="s">
        <v>121</v>
      </c>
      <c r="N24" s="92"/>
    </row>
    <row r="25" spans="2:14" x14ac:dyDescent="0.25">
      <c r="B25" s="46">
        <v>3</v>
      </c>
      <c r="C25" s="153" t="s">
        <v>262</v>
      </c>
      <c r="D25" s="48" t="s">
        <v>135</v>
      </c>
      <c r="E25" s="49">
        <v>3</v>
      </c>
      <c r="F25" s="47" t="s">
        <v>112</v>
      </c>
      <c r="G25" s="48" t="s">
        <v>110</v>
      </c>
      <c r="H25" s="49">
        <v>3</v>
      </c>
      <c r="I25" s="47" t="s">
        <v>200</v>
      </c>
      <c r="J25" s="48" t="s">
        <v>201</v>
      </c>
      <c r="K25" s="49">
        <v>3</v>
      </c>
      <c r="L25" s="47" t="s">
        <v>130</v>
      </c>
      <c r="M25" s="48" t="s">
        <v>121</v>
      </c>
      <c r="N25" s="92"/>
    </row>
    <row r="26" spans="2:14" x14ac:dyDescent="0.25">
      <c r="B26" s="46">
        <v>4</v>
      </c>
      <c r="C26" s="153" t="s">
        <v>144</v>
      </c>
      <c r="D26" s="48" t="s">
        <v>135</v>
      </c>
      <c r="E26" s="49">
        <v>4</v>
      </c>
      <c r="F26" s="47" t="s">
        <v>113</v>
      </c>
      <c r="G26" s="48" t="s">
        <v>110</v>
      </c>
      <c r="H26" s="49"/>
      <c r="I26" s="47"/>
      <c r="J26" s="48"/>
      <c r="K26" s="49">
        <v>4</v>
      </c>
      <c r="L26" s="47" t="s">
        <v>131</v>
      </c>
      <c r="M26" s="48" t="s">
        <v>121</v>
      </c>
      <c r="N26" s="92"/>
    </row>
    <row r="27" spans="2:14" x14ac:dyDescent="0.25">
      <c r="B27" s="46">
        <v>5</v>
      </c>
      <c r="C27" s="153" t="s">
        <v>147</v>
      </c>
      <c r="D27" s="48" t="s">
        <v>135</v>
      </c>
      <c r="E27" s="49"/>
      <c r="F27" s="47"/>
      <c r="G27" s="48"/>
      <c r="H27" s="49"/>
      <c r="I27" s="47"/>
      <c r="J27" s="48"/>
      <c r="K27" s="49"/>
      <c r="L27" s="47"/>
      <c r="M27" s="48"/>
      <c r="N27" s="92"/>
    </row>
    <row r="28" spans="2:14" x14ac:dyDescent="0.25">
      <c r="B28" s="46">
        <v>6</v>
      </c>
      <c r="C28" s="153" t="s">
        <v>150</v>
      </c>
      <c r="D28" s="48" t="s">
        <v>135</v>
      </c>
      <c r="E28" s="49"/>
      <c r="F28" s="47"/>
      <c r="G28" s="48"/>
      <c r="H28" s="49"/>
      <c r="I28" s="58"/>
      <c r="J28" s="58"/>
      <c r="K28" s="49"/>
      <c r="L28" s="47"/>
      <c r="M28" s="48"/>
      <c r="N28" s="93"/>
    </row>
    <row r="29" spans="2:14" ht="16.5" x14ac:dyDescent="0.25">
      <c r="B29" s="238" t="s">
        <v>226</v>
      </c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1"/>
    </row>
    <row r="30" spans="2:14" ht="16.5" thickBot="1" x14ac:dyDescent="0.3">
      <c r="B30" s="23"/>
      <c r="C30" s="63" t="s">
        <v>244</v>
      </c>
      <c r="D30" s="63"/>
      <c r="E30" s="42"/>
      <c r="F30" s="63" t="s">
        <v>245</v>
      </c>
      <c r="G30" s="63"/>
      <c r="H30" s="42"/>
      <c r="I30" s="63" t="s">
        <v>246</v>
      </c>
      <c r="J30" s="63"/>
      <c r="K30" s="42"/>
      <c r="L30" s="63" t="s">
        <v>247</v>
      </c>
      <c r="M30" s="63"/>
      <c r="N30" s="85"/>
    </row>
    <row r="31" spans="2:14" ht="15.75" thickBot="1" x14ac:dyDescent="0.3">
      <c r="B31" s="71"/>
      <c r="C31" s="72" t="s">
        <v>349</v>
      </c>
      <c r="D31" s="73"/>
      <c r="E31" s="74"/>
      <c r="F31" s="72" t="s">
        <v>349</v>
      </c>
      <c r="G31" s="73"/>
      <c r="H31" s="74"/>
      <c r="I31" s="72" t="s">
        <v>349</v>
      </c>
      <c r="J31" s="73"/>
      <c r="K31" s="74"/>
      <c r="L31" s="72" t="s">
        <v>349</v>
      </c>
      <c r="M31" s="72"/>
      <c r="N31" s="75"/>
    </row>
    <row r="32" spans="2:14" x14ac:dyDescent="0.25">
      <c r="B32" s="46">
        <v>1</v>
      </c>
      <c r="C32" s="57" t="s">
        <v>99</v>
      </c>
      <c r="D32" s="212" t="s">
        <v>96</v>
      </c>
      <c r="E32" s="49">
        <v>1</v>
      </c>
      <c r="F32" s="57" t="s">
        <v>27</v>
      </c>
      <c r="G32" s="212" t="s">
        <v>22</v>
      </c>
      <c r="H32" s="49">
        <v>1</v>
      </c>
      <c r="I32" s="57" t="s">
        <v>81</v>
      </c>
      <c r="J32" s="212" t="s">
        <v>82</v>
      </c>
      <c r="K32" s="49">
        <v>1</v>
      </c>
      <c r="L32" s="57" t="s">
        <v>7</v>
      </c>
      <c r="M32" s="212" t="s">
        <v>4</v>
      </c>
      <c r="N32" s="92"/>
    </row>
    <row r="33" spans="2:14" x14ac:dyDescent="0.25">
      <c r="B33" s="46">
        <v>2</v>
      </c>
      <c r="C33" s="57" t="s">
        <v>100</v>
      </c>
      <c r="D33" s="212" t="s">
        <v>96</v>
      </c>
      <c r="E33" s="49">
        <v>2</v>
      </c>
      <c r="F33" s="57" t="s">
        <v>29</v>
      </c>
      <c r="G33" s="212" t="s">
        <v>22</v>
      </c>
      <c r="H33" s="49">
        <v>2</v>
      </c>
      <c r="I33" s="57" t="s">
        <v>86</v>
      </c>
      <c r="J33" s="212" t="s">
        <v>82</v>
      </c>
      <c r="K33" s="49">
        <v>2</v>
      </c>
      <c r="L33" s="57" t="s">
        <v>12</v>
      </c>
      <c r="M33" s="212" t="s">
        <v>4</v>
      </c>
      <c r="N33" s="92"/>
    </row>
    <row r="34" spans="2:14" x14ac:dyDescent="0.25">
      <c r="B34" s="46">
        <v>3</v>
      </c>
      <c r="C34" s="57" t="s">
        <v>101</v>
      </c>
      <c r="D34" s="212" t="s">
        <v>96</v>
      </c>
      <c r="E34" s="49">
        <v>3</v>
      </c>
      <c r="F34" s="57" t="s">
        <v>118</v>
      </c>
      <c r="G34" s="212" t="s">
        <v>110</v>
      </c>
      <c r="H34" s="49">
        <v>3</v>
      </c>
      <c r="I34" s="57" t="s">
        <v>87</v>
      </c>
      <c r="J34" s="212" t="s">
        <v>82</v>
      </c>
      <c r="K34" s="49">
        <v>3</v>
      </c>
      <c r="L34" s="57" t="s">
        <v>179</v>
      </c>
      <c r="M34" s="212" t="s">
        <v>180</v>
      </c>
      <c r="N34" s="92"/>
    </row>
    <row r="35" spans="2:14" ht="15.75" thickBot="1" x14ac:dyDescent="0.3">
      <c r="B35" s="46">
        <v>4</v>
      </c>
      <c r="C35" s="57" t="s">
        <v>105</v>
      </c>
      <c r="D35" s="212" t="s">
        <v>96</v>
      </c>
      <c r="E35" s="49"/>
      <c r="F35" s="57"/>
      <c r="G35" s="57"/>
      <c r="H35" s="49">
        <v>4</v>
      </c>
      <c r="I35" s="57" t="s">
        <v>88</v>
      </c>
      <c r="J35" s="212" t="s">
        <v>82</v>
      </c>
      <c r="K35" s="49">
        <v>4</v>
      </c>
      <c r="L35" s="57" t="s">
        <v>181</v>
      </c>
      <c r="M35" s="212" t="s">
        <v>180</v>
      </c>
      <c r="N35" s="92"/>
    </row>
    <row r="36" spans="2:14" ht="15.75" thickBot="1" x14ac:dyDescent="0.3">
      <c r="B36" s="66"/>
      <c r="C36" s="67" t="s">
        <v>350</v>
      </c>
      <c r="D36" s="68"/>
      <c r="E36" s="69"/>
      <c r="F36" s="67" t="s">
        <v>350</v>
      </c>
      <c r="G36" s="68"/>
      <c r="H36" s="69"/>
      <c r="I36" s="67" t="s">
        <v>350</v>
      </c>
      <c r="J36" s="68"/>
      <c r="K36" s="69"/>
      <c r="L36" s="67" t="s">
        <v>350</v>
      </c>
      <c r="M36" s="67"/>
      <c r="N36" s="70"/>
    </row>
    <row r="37" spans="2:14" x14ac:dyDescent="0.25">
      <c r="B37" s="46">
        <v>1</v>
      </c>
      <c r="C37" s="57" t="s">
        <v>137</v>
      </c>
      <c r="D37" s="212" t="s">
        <v>135</v>
      </c>
      <c r="E37" s="49">
        <v>1</v>
      </c>
      <c r="F37" s="57" t="s">
        <v>67</v>
      </c>
      <c r="G37" s="212" t="s">
        <v>68</v>
      </c>
      <c r="H37" s="49">
        <v>1</v>
      </c>
      <c r="I37" s="57" t="s">
        <v>123</v>
      </c>
      <c r="J37" s="212" t="s">
        <v>121</v>
      </c>
      <c r="K37" s="49">
        <v>1</v>
      </c>
      <c r="L37" s="57" t="s">
        <v>91</v>
      </c>
      <c r="M37" s="212" t="s">
        <v>90</v>
      </c>
      <c r="N37" s="92"/>
    </row>
    <row r="38" spans="2:14" x14ac:dyDescent="0.25">
      <c r="B38" s="46">
        <v>2</v>
      </c>
      <c r="C38" s="57" t="s">
        <v>141</v>
      </c>
      <c r="D38" s="212" t="s">
        <v>135</v>
      </c>
      <c r="E38" s="49">
        <v>2</v>
      </c>
      <c r="F38" s="57" t="s">
        <v>71</v>
      </c>
      <c r="G38" s="212" t="s">
        <v>68</v>
      </c>
      <c r="H38" s="49">
        <v>2</v>
      </c>
      <c r="I38" s="57" t="s">
        <v>124</v>
      </c>
      <c r="J38" s="212" t="s">
        <v>121</v>
      </c>
      <c r="K38" s="49">
        <v>2</v>
      </c>
      <c r="L38" s="57" t="s">
        <v>189</v>
      </c>
      <c r="M38" s="212" t="s">
        <v>190</v>
      </c>
      <c r="N38" s="92"/>
    </row>
    <row r="39" spans="2:14" x14ac:dyDescent="0.25">
      <c r="B39" s="46">
        <v>3</v>
      </c>
      <c r="C39" s="57" t="s">
        <v>145</v>
      </c>
      <c r="D39" s="212" t="s">
        <v>135</v>
      </c>
      <c r="E39" s="49">
        <v>3</v>
      </c>
      <c r="F39" s="57" t="s">
        <v>31</v>
      </c>
      <c r="G39" s="212" t="s">
        <v>22</v>
      </c>
      <c r="H39" s="49">
        <v>3</v>
      </c>
      <c r="I39" s="47" t="s">
        <v>127</v>
      </c>
      <c r="J39" s="48" t="s">
        <v>121</v>
      </c>
      <c r="K39" s="49">
        <v>3</v>
      </c>
      <c r="L39" s="57" t="s">
        <v>203</v>
      </c>
      <c r="M39" s="212" t="s">
        <v>201</v>
      </c>
      <c r="N39" s="92"/>
    </row>
    <row r="40" spans="2:14" x14ac:dyDescent="0.25">
      <c r="B40" s="46"/>
      <c r="C40" s="101"/>
      <c r="D40" s="48"/>
      <c r="E40" s="49">
        <v>4</v>
      </c>
      <c r="F40" s="57" t="s">
        <v>36</v>
      </c>
      <c r="G40" s="212" t="s">
        <v>22</v>
      </c>
      <c r="H40" s="49">
        <v>4</v>
      </c>
      <c r="I40" s="57" t="s">
        <v>129</v>
      </c>
      <c r="J40" s="212" t="s">
        <v>121</v>
      </c>
      <c r="K40" s="49">
        <v>4</v>
      </c>
      <c r="L40" s="57" t="s">
        <v>208</v>
      </c>
      <c r="M40" s="212" t="s">
        <v>206</v>
      </c>
      <c r="N40" s="92"/>
    </row>
    <row r="41" spans="2:14" x14ac:dyDescent="0.25">
      <c r="B41" s="46"/>
      <c r="C41" s="101"/>
      <c r="D41" s="48"/>
      <c r="E41" s="49"/>
      <c r="F41" s="47"/>
      <c r="G41" s="48"/>
      <c r="H41" s="49">
        <v>5</v>
      </c>
      <c r="I41" s="57" t="s">
        <v>132</v>
      </c>
      <c r="J41" s="212" t="s">
        <v>121</v>
      </c>
      <c r="K41" s="49"/>
      <c r="L41" s="47"/>
      <c r="M41" s="48"/>
      <c r="N41" s="92"/>
    </row>
    <row r="42" spans="2:14" ht="16.5" x14ac:dyDescent="0.25">
      <c r="B42" s="238" t="s">
        <v>227</v>
      </c>
      <c r="C42" s="250"/>
      <c r="D42" s="250"/>
      <c r="E42" s="250"/>
      <c r="F42" s="250"/>
      <c r="G42" s="250"/>
      <c r="H42" s="250"/>
      <c r="I42" s="250"/>
      <c r="J42" s="250"/>
      <c r="K42" s="250"/>
      <c r="L42" s="250"/>
      <c r="M42" s="250"/>
      <c r="N42" s="251"/>
    </row>
    <row r="43" spans="2:14" ht="16.5" thickBot="1" x14ac:dyDescent="0.3">
      <c r="B43" s="23"/>
      <c r="C43" s="63" t="s">
        <v>244</v>
      </c>
      <c r="D43" s="63"/>
      <c r="E43" s="42"/>
      <c r="F43" s="63" t="s">
        <v>245</v>
      </c>
      <c r="G43" s="63"/>
      <c r="H43" s="42"/>
      <c r="I43" s="63" t="s">
        <v>246</v>
      </c>
      <c r="J43" s="63"/>
      <c r="K43" s="42"/>
      <c r="L43" s="63" t="s">
        <v>247</v>
      </c>
      <c r="M43" s="63"/>
      <c r="N43" s="85"/>
    </row>
    <row r="44" spans="2:14" ht="15.75" thickBot="1" x14ac:dyDescent="0.3">
      <c r="B44" s="71"/>
      <c r="C44" s="72" t="s">
        <v>349</v>
      </c>
      <c r="D44" s="73"/>
      <c r="E44" s="74"/>
      <c r="F44" s="72" t="s">
        <v>349</v>
      </c>
      <c r="G44" s="73"/>
      <c r="H44" s="74"/>
      <c r="I44" s="72" t="s">
        <v>349</v>
      </c>
      <c r="J44" s="73"/>
      <c r="K44" s="74"/>
      <c r="L44" s="72" t="s">
        <v>349</v>
      </c>
      <c r="M44" s="72"/>
      <c r="N44" s="75"/>
    </row>
    <row r="45" spans="2:14" x14ac:dyDescent="0.25">
      <c r="B45" s="46">
        <v>1</v>
      </c>
      <c r="C45" s="47" t="s">
        <v>70</v>
      </c>
      <c r="D45" s="48" t="s">
        <v>68</v>
      </c>
      <c r="E45" s="49">
        <v>1</v>
      </c>
      <c r="F45" s="47" t="s">
        <v>78</v>
      </c>
      <c r="G45" s="48" t="s">
        <v>76</v>
      </c>
      <c r="H45" s="49">
        <v>1</v>
      </c>
      <c r="I45" s="47" t="s">
        <v>21</v>
      </c>
      <c r="J45" s="48" t="s">
        <v>22</v>
      </c>
      <c r="K45" s="49">
        <v>1</v>
      </c>
      <c r="L45" s="47" t="s">
        <v>75</v>
      </c>
      <c r="M45" s="48" t="s">
        <v>76</v>
      </c>
      <c r="N45" s="92"/>
    </row>
    <row r="46" spans="2:14" x14ac:dyDescent="0.25">
      <c r="B46" s="46">
        <v>2</v>
      </c>
      <c r="C46" s="47" t="s">
        <v>72</v>
      </c>
      <c r="D46" s="48" t="s">
        <v>68</v>
      </c>
      <c r="E46" s="49">
        <v>2</v>
      </c>
      <c r="F46" s="47" t="s">
        <v>79</v>
      </c>
      <c r="G46" s="48" t="s">
        <v>76</v>
      </c>
      <c r="H46" s="49">
        <v>2</v>
      </c>
      <c r="I46" s="47" t="s">
        <v>24</v>
      </c>
      <c r="J46" s="48" t="s">
        <v>22</v>
      </c>
      <c r="K46" s="49">
        <v>2</v>
      </c>
      <c r="L46" s="47" t="s">
        <v>77</v>
      </c>
      <c r="M46" s="48" t="s">
        <v>76</v>
      </c>
      <c r="N46" s="92"/>
    </row>
    <row r="47" spans="2:14" x14ac:dyDescent="0.25">
      <c r="B47" s="46">
        <v>3</v>
      </c>
      <c r="C47" s="47" t="s">
        <v>74</v>
      </c>
      <c r="D47" s="48" t="s">
        <v>68</v>
      </c>
      <c r="E47" s="49">
        <v>3</v>
      </c>
      <c r="F47" s="47" t="s">
        <v>80</v>
      </c>
      <c r="G47" s="48" t="s">
        <v>76</v>
      </c>
      <c r="H47" s="49">
        <v>3</v>
      </c>
      <c r="I47" s="47" t="s">
        <v>32</v>
      </c>
      <c r="J47" s="48" t="s">
        <v>22</v>
      </c>
      <c r="K47" s="49">
        <v>3</v>
      </c>
      <c r="L47" s="47" t="s">
        <v>133</v>
      </c>
      <c r="M47" s="48" t="s">
        <v>134</v>
      </c>
      <c r="N47" s="92"/>
    </row>
    <row r="48" spans="2:14" x14ac:dyDescent="0.25">
      <c r="B48" s="46"/>
      <c r="C48" s="58"/>
      <c r="D48" s="58"/>
      <c r="E48" s="49">
        <v>4</v>
      </c>
      <c r="F48" s="47" t="s">
        <v>116</v>
      </c>
      <c r="G48" s="48" t="s">
        <v>110</v>
      </c>
      <c r="H48" s="49">
        <v>4</v>
      </c>
      <c r="I48" s="47" t="s">
        <v>40</v>
      </c>
      <c r="J48" s="48" t="s">
        <v>22</v>
      </c>
      <c r="K48" s="49">
        <v>4</v>
      </c>
      <c r="L48" s="47" t="s">
        <v>191</v>
      </c>
      <c r="M48" s="48" t="s">
        <v>190</v>
      </c>
      <c r="N48" s="92"/>
    </row>
    <row r="49" spans="2:14" ht="15.75" thickBot="1" x14ac:dyDescent="0.3">
      <c r="B49" s="46"/>
      <c r="C49" s="47"/>
      <c r="D49" s="48"/>
      <c r="E49" s="49"/>
      <c r="F49" s="58"/>
      <c r="G49" s="58"/>
      <c r="H49" s="49">
        <v>5</v>
      </c>
      <c r="I49" s="47" t="s">
        <v>42</v>
      </c>
      <c r="J49" s="48" t="s">
        <v>22</v>
      </c>
      <c r="K49" s="49"/>
      <c r="L49" s="47"/>
      <c r="M49" s="48"/>
      <c r="N49" s="92"/>
    </row>
    <row r="50" spans="2:14" ht="15.75" thickBot="1" x14ac:dyDescent="0.3">
      <c r="B50" s="66"/>
      <c r="C50" s="67" t="s">
        <v>350</v>
      </c>
      <c r="D50" s="68"/>
      <c r="E50" s="69"/>
      <c r="F50" s="67" t="s">
        <v>350</v>
      </c>
      <c r="G50" s="68"/>
      <c r="H50" s="69"/>
      <c r="I50" s="67" t="s">
        <v>350</v>
      </c>
      <c r="J50" s="68"/>
      <c r="K50" s="69"/>
      <c r="L50" s="67" t="s">
        <v>350</v>
      </c>
      <c r="M50" s="67"/>
      <c r="N50" s="70"/>
    </row>
    <row r="51" spans="2:14" x14ac:dyDescent="0.25">
      <c r="B51" s="46">
        <v>1</v>
      </c>
      <c r="C51" s="47" t="s">
        <v>69</v>
      </c>
      <c r="D51" s="48" t="s">
        <v>68</v>
      </c>
      <c r="E51" s="49">
        <v>1</v>
      </c>
      <c r="F51" s="47" t="s">
        <v>114</v>
      </c>
      <c r="G51" s="48" t="s">
        <v>110</v>
      </c>
      <c r="H51" s="49">
        <v>1</v>
      </c>
      <c r="I51" s="47" t="s">
        <v>16</v>
      </c>
      <c r="J51" s="48" t="s">
        <v>4</v>
      </c>
      <c r="K51" s="49">
        <v>1</v>
      </c>
      <c r="L51" s="47" t="s">
        <v>182</v>
      </c>
      <c r="M51" s="48" t="s">
        <v>183</v>
      </c>
      <c r="N51" s="92"/>
    </row>
    <row r="52" spans="2:14" x14ac:dyDescent="0.25">
      <c r="B52" s="46">
        <v>2</v>
      </c>
      <c r="C52" s="47" t="s">
        <v>95</v>
      </c>
      <c r="D52" s="48" t="s">
        <v>96</v>
      </c>
      <c r="E52" s="49">
        <v>2</v>
      </c>
      <c r="F52" s="47" t="s">
        <v>115</v>
      </c>
      <c r="G52" s="48" t="s">
        <v>110</v>
      </c>
      <c r="H52" s="49">
        <v>2</v>
      </c>
      <c r="I52" s="58" t="s">
        <v>62</v>
      </c>
      <c r="J52" s="136" t="s">
        <v>63</v>
      </c>
      <c r="K52" s="49">
        <v>2</v>
      </c>
      <c r="L52" s="47" t="s">
        <v>184</v>
      </c>
      <c r="M52" s="48" t="s">
        <v>183</v>
      </c>
      <c r="N52" s="92"/>
    </row>
    <row r="53" spans="2:14" x14ac:dyDescent="0.25">
      <c r="B53" s="46">
        <v>3</v>
      </c>
      <c r="C53" s="47" t="s">
        <v>97</v>
      </c>
      <c r="D53" s="48" t="s">
        <v>96</v>
      </c>
      <c r="E53" s="49">
        <v>3</v>
      </c>
      <c r="F53" s="47" t="s">
        <v>117</v>
      </c>
      <c r="G53" s="48" t="s">
        <v>110</v>
      </c>
      <c r="H53" s="49">
        <v>3</v>
      </c>
      <c r="I53" s="47" t="s">
        <v>66</v>
      </c>
      <c r="J53" s="48" t="s">
        <v>63</v>
      </c>
      <c r="K53" s="49">
        <v>3</v>
      </c>
      <c r="L53" s="47" t="s">
        <v>205</v>
      </c>
      <c r="M53" s="48" t="s">
        <v>206</v>
      </c>
      <c r="N53" s="92"/>
    </row>
    <row r="54" spans="2:14" x14ac:dyDescent="0.25">
      <c r="B54" s="46"/>
      <c r="C54" s="47"/>
      <c r="D54" s="48"/>
      <c r="E54" s="49">
        <v>4</v>
      </c>
      <c r="F54" s="47" t="s">
        <v>119</v>
      </c>
      <c r="G54" s="48" t="s">
        <v>110</v>
      </c>
      <c r="H54" s="49">
        <v>4</v>
      </c>
      <c r="I54" s="47" t="s">
        <v>83</v>
      </c>
      <c r="J54" s="48" t="s">
        <v>82</v>
      </c>
      <c r="K54" s="49"/>
      <c r="L54" s="47"/>
      <c r="M54" s="48"/>
      <c r="N54" s="92"/>
    </row>
    <row r="55" spans="2:14" ht="15.75" thickBot="1" x14ac:dyDescent="0.3">
      <c r="B55" s="95"/>
      <c r="C55" s="98"/>
      <c r="D55" s="99"/>
      <c r="E55" s="97"/>
      <c r="F55" s="96"/>
      <c r="G55" s="96"/>
      <c r="H55" s="97">
        <v>5</v>
      </c>
      <c r="I55" s="98" t="s">
        <v>84</v>
      </c>
      <c r="J55" s="99" t="s">
        <v>82</v>
      </c>
      <c r="K55" s="97"/>
      <c r="L55" s="98"/>
      <c r="M55" s="99"/>
      <c r="N55" s="213"/>
    </row>
    <row r="86" spans="2:2" x14ac:dyDescent="0.25">
      <c r="B86"/>
    </row>
    <row r="95" spans="2:2" x14ac:dyDescent="0.25">
      <c r="B95"/>
    </row>
    <row r="98" spans="2:2" x14ac:dyDescent="0.25">
      <c r="B98"/>
    </row>
    <row r="101" spans="2:2" x14ac:dyDescent="0.25">
      <c r="B101"/>
    </row>
    <row r="107" spans="2:2" x14ac:dyDescent="0.25">
      <c r="B107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</sheetData>
  <sortState ref="C34:D39">
    <sortCondition ref="C34"/>
  </sortState>
  <mergeCells count="6">
    <mergeCell ref="B2:I2"/>
    <mergeCell ref="B3:N3"/>
    <mergeCell ref="B15:N15"/>
    <mergeCell ref="B29:N29"/>
    <mergeCell ref="B42:N42"/>
    <mergeCell ref="J2:M2"/>
  </mergeCells>
  <printOptions horizontalCentered="1" verticalCentered="1" gridLines="1"/>
  <pageMargins left="0.25" right="0.25" top="0.25" bottom="0.25" header="0" footer="0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C7" sqref="C7"/>
    </sheetView>
  </sheetViews>
  <sheetFormatPr defaultRowHeight="15" x14ac:dyDescent="0.25"/>
  <cols>
    <col min="1" max="1" width="15.85546875" style="34" customWidth="1"/>
    <col min="2" max="3" width="10.7109375" style="9" customWidth="1"/>
    <col min="4" max="4" width="8.28515625" style="9" customWidth="1"/>
    <col min="5" max="5" width="12.42578125" style="9" customWidth="1"/>
    <col min="6" max="6" width="10.7109375" style="9" customWidth="1"/>
    <col min="7" max="7" width="8.85546875" style="9" customWidth="1"/>
    <col min="8" max="8" width="10.5703125" style="9" customWidth="1"/>
    <col min="9" max="9" width="8.140625" style="9" customWidth="1"/>
    <col min="10" max="10" width="11" style="9" customWidth="1"/>
    <col min="11" max="11" width="8.140625" style="9" customWidth="1"/>
    <col min="12" max="12" width="10.85546875" style="9" customWidth="1"/>
    <col min="257" max="257" width="15.85546875" customWidth="1"/>
    <col min="258" max="259" width="10.7109375" customWidth="1"/>
    <col min="260" max="260" width="8.28515625" customWidth="1"/>
    <col min="261" max="261" width="8" customWidth="1"/>
    <col min="262" max="262" width="10.7109375" customWidth="1"/>
    <col min="263" max="263" width="8.85546875" customWidth="1"/>
    <col min="264" max="264" width="10.5703125" customWidth="1"/>
    <col min="265" max="265" width="8.140625" customWidth="1"/>
    <col min="266" max="266" width="11" customWidth="1"/>
    <col min="267" max="267" width="8.140625" customWidth="1"/>
    <col min="268" max="268" width="10.85546875" customWidth="1"/>
    <col min="513" max="513" width="15.85546875" customWidth="1"/>
    <col min="514" max="515" width="10.7109375" customWidth="1"/>
    <col min="516" max="516" width="8.28515625" customWidth="1"/>
    <col min="517" max="517" width="8" customWidth="1"/>
    <col min="518" max="518" width="10.7109375" customWidth="1"/>
    <col min="519" max="519" width="8.85546875" customWidth="1"/>
    <col min="520" max="520" width="10.5703125" customWidth="1"/>
    <col min="521" max="521" width="8.140625" customWidth="1"/>
    <col min="522" max="522" width="11" customWidth="1"/>
    <col min="523" max="523" width="8.140625" customWidth="1"/>
    <col min="524" max="524" width="10.85546875" customWidth="1"/>
    <col min="769" max="769" width="15.85546875" customWidth="1"/>
    <col min="770" max="771" width="10.7109375" customWidth="1"/>
    <col min="772" max="772" width="8.28515625" customWidth="1"/>
    <col min="773" max="773" width="8" customWidth="1"/>
    <col min="774" max="774" width="10.7109375" customWidth="1"/>
    <col min="775" max="775" width="8.85546875" customWidth="1"/>
    <col min="776" max="776" width="10.5703125" customWidth="1"/>
    <col min="777" max="777" width="8.140625" customWidth="1"/>
    <col min="778" max="778" width="11" customWidth="1"/>
    <col min="779" max="779" width="8.140625" customWidth="1"/>
    <col min="780" max="780" width="10.85546875" customWidth="1"/>
    <col min="1025" max="1025" width="15.85546875" customWidth="1"/>
    <col min="1026" max="1027" width="10.7109375" customWidth="1"/>
    <col min="1028" max="1028" width="8.28515625" customWidth="1"/>
    <col min="1029" max="1029" width="8" customWidth="1"/>
    <col min="1030" max="1030" width="10.7109375" customWidth="1"/>
    <col min="1031" max="1031" width="8.85546875" customWidth="1"/>
    <col min="1032" max="1032" width="10.5703125" customWidth="1"/>
    <col min="1033" max="1033" width="8.140625" customWidth="1"/>
    <col min="1034" max="1034" width="11" customWidth="1"/>
    <col min="1035" max="1035" width="8.140625" customWidth="1"/>
    <col min="1036" max="1036" width="10.85546875" customWidth="1"/>
    <col min="1281" max="1281" width="15.85546875" customWidth="1"/>
    <col min="1282" max="1283" width="10.7109375" customWidth="1"/>
    <col min="1284" max="1284" width="8.28515625" customWidth="1"/>
    <col min="1285" max="1285" width="8" customWidth="1"/>
    <col min="1286" max="1286" width="10.7109375" customWidth="1"/>
    <col min="1287" max="1287" width="8.85546875" customWidth="1"/>
    <col min="1288" max="1288" width="10.5703125" customWidth="1"/>
    <col min="1289" max="1289" width="8.140625" customWidth="1"/>
    <col min="1290" max="1290" width="11" customWidth="1"/>
    <col min="1291" max="1291" width="8.140625" customWidth="1"/>
    <col min="1292" max="1292" width="10.85546875" customWidth="1"/>
    <col min="1537" max="1537" width="15.85546875" customWidth="1"/>
    <col min="1538" max="1539" width="10.7109375" customWidth="1"/>
    <col min="1540" max="1540" width="8.28515625" customWidth="1"/>
    <col min="1541" max="1541" width="8" customWidth="1"/>
    <col min="1542" max="1542" width="10.7109375" customWidth="1"/>
    <col min="1543" max="1543" width="8.85546875" customWidth="1"/>
    <col min="1544" max="1544" width="10.5703125" customWidth="1"/>
    <col min="1545" max="1545" width="8.140625" customWidth="1"/>
    <col min="1546" max="1546" width="11" customWidth="1"/>
    <col min="1547" max="1547" width="8.140625" customWidth="1"/>
    <col min="1548" max="1548" width="10.85546875" customWidth="1"/>
    <col min="1793" max="1793" width="15.85546875" customWidth="1"/>
    <col min="1794" max="1795" width="10.7109375" customWidth="1"/>
    <col min="1796" max="1796" width="8.28515625" customWidth="1"/>
    <col min="1797" max="1797" width="8" customWidth="1"/>
    <col min="1798" max="1798" width="10.7109375" customWidth="1"/>
    <col min="1799" max="1799" width="8.85546875" customWidth="1"/>
    <col min="1800" max="1800" width="10.5703125" customWidth="1"/>
    <col min="1801" max="1801" width="8.140625" customWidth="1"/>
    <col min="1802" max="1802" width="11" customWidth="1"/>
    <col min="1803" max="1803" width="8.140625" customWidth="1"/>
    <col min="1804" max="1804" width="10.85546875" customWidth="1"/>
    <col min="2049" max="2049" width="15.85546875" customWidth="1"/>
    <col min="2050" max="2051" width="10.7109375" customWidth="1"/>
    <col min="2052" max="2052" width="8.28515625" customWidth="1"/>
    <col min="2053" max="2053" width="8" customWidth="1"/>
    <col min="2054" max="2054" width="10.7109375" customWidth="1"/>
    <col min="2055" max="2055" width="8.85546875" customWidth="1"/>
    <col min="2056" max="2056" width="10.5703125" customWidth="1"/>
    <col min="2057" max="2057" width="8.140625" customWidth="1"/>
    <col min="2058" max="2058" width="11" customWidth="1"/>
    <col min="2059" max="2059" width="8.140625" customWidth="1"/>
    <col min="2060" max="2060" width="10.85546875" customWidth="1"/>
    <col min="2305" max="2305" width="15.85546875" customWidth="1"/>
    <col min="2306" max="2307" width="10.7109375" customWidth="1"/>
    <col min="2308" max="2308" width="8.28515625" customWidth="1"/>
    <col min="2309" max="2309" width="8" customWidth="1"/>
    <col min="2310" max="2310" width="10.7109375" customWidth="1"/>
    <col min="2311" max="2311" width="8.85546875" customWidth="1"/>
    <col min="2312" max="2312" width="10.5703125" customWidth="1"/>
    <col min="2313" max="2313" width="8.140625" customWidth="1"/>
    <col min="2314" max="2314" width="11" customWidth="1"/>
    <col min="2315" max="2315" width="8.140625" customWidth="1"/>
    <col min="2316" max="2316" width="10.85546875" customWidth="1"/>
    <col min="2561" max="2561" width="15.85546875" customWidth="1"/>
    <col min="2562" max="2563" width="10.7109375" customWidth="1"/>
    <col min="2564" max="2564" width="8.28515625" customWidth="1"/>
    <col min="2565" max="2565" width="8" customWidth="1"/>
    <col min="2566" max="2566" width="10.7109375" customWidth="1"/>
    <col min="2567" max="2567" width="8.85546875" customWidth="1"/>
    <col min="2568" max="2568" width="10.5703125" customWidth="1"/>
    <col min="2569" max="2569" width="8.140625" customWidth="1"/>
    <col min="2570" max="2570" width="11" customWidth="1"/>
    <col min="2571" max="2571" width="8.140625" customWidth="1"/>
    <col min="2572" max="2572" width="10.85546875" customWidth="1"/>
    <col min="2817" max="2817" width="15.85546875" customWidth="1"/>
    <col min="2818" max="2819" width="10.7109375" customWidth="1"/>
    <col min="2820" max="2820" width="8.28515625" customWidth="1"/>
    <col min="2821" max="2821" width="8" customWidth="1"/>
    <col min="2822" max="2822" width="10.7109375" customWidth="1"/>
    <col min="2823" max="2823" width="8.85546875" customWidth="1"/>
    <col min="2824" max="2824" width="10.5703125" customWidth="1"/>
    <col min="2825" max="2825" width="8.140625" customWidth="1"/>
    <col min="2826" max="2826" width="11" customWidth="1"/>
    <col min="2827" max="2827" width="8.140625" customWidth="1"/>
    <col min="2828" max="2828" width="10.85546875" customWidth="1"/>
    <col min="3073" max="3073" width="15.85546875" customWidth="1"/>
    <col min="3074" max="3075" width="10.7109375" customWidth="1"/>
    <col min="3076" max="3076" width="8.28515625" customWidth="1"/>
    <col min="3077" max="3077" width="8" customWidth="1"/>
    <col min="3078" max="3078" width="10.7109375" customWidth="1"/>
    <col min="3079" max="3079" width="8.85546875" customWidth="1"/>
    <col min="3080" max="3080" width="10.5703125" customWidth="1"/>
    <col min="3081" max="3081" width="8.140625" customWidth="1"/>
    <col min="3082" max="3082" width="11" customWidth="1"/>
    <col min="3083" max="3083" width="8.140625" customWidth="1"/>
    <col min="3084" max="3084" width="10.85546875" customWidth="1"/>
    <col min="3329" max="3329" width="15.85546875" customWidth="1"/>
    <col min="3330" max="3331" width="10.7109375" customWidth="1"/>
    <col min="3332" max="3332" width="8.28515625" customWidth="1"/>
    <col min="3333" max="3333" width="8" customWidth="1"/>
    <col min="3334" max="3334" width="10.7109375" customWidth="1"/>
    <col min="3335" max="3335" width="8.85546875" customWidth="1"/>
    <col min="3336" max="3336" width="10.5703125" customWidth="1"/>
    <col min="3337" max="3337" width="8.140625" customWidth="1"/>
    <col min="3338" max="3338" width="11" customWidth="1"/>
    <col min="3339" max="3339" width="8.140625" customWidth="1"/>
    <col min="3340" max="3340" width="10.85546875" customWidth="1"/>
    <col min="3585" max="3585" width="15.85546875" customWidth="1"/>
    <col min="3586" max="3587" width="10.7109375" customWidth="1"/>
    <col min="3588" max="3588" width="8.28515625" customWidth="1"/>
    <col min="3589" max="3589" width="8" customWidth="1"/>
    <col min="3590" max="3590" width="10.7109375" customWidth="1"/>
    <col min="3591" max="3591" width="8.85546875" customWidth="1"/>
    <col min="3592" max="3592" width="10.5703125" customWidth="1"/>
    <col min="3593" max="3593" width="8.140625" customWidth="1"/>
    <col min="3594" max="3594" width="11" customWidth="1"/>
    <col min="3595" max="3595" width="8.140625" customWidth="1"/>
    <col min="3596" max="3596" width="10.85546875" customWidth="1"/>
    <col min="3841" max="3841" width="15.85546875" customWidth="1"/>
    <col min="3842" max="3843" width="10.7109375" customWidth="1"/>
    <col min="3844" max="3844" width="8.28515625" customWidth="1"/>
    <col min="3845" max="3845" width="8" customWidth="1"/>
    <col min="3846" max="3846" width="10.7109375" customWidth="1"/>
    <col min="3847" max="3847" width="8.85546875" customWidth="1"/>
    <col min="3848" max="3848" width="10.5703125" customWidth="1"/>
    <col min="3849" max="3849" width="8.140625" customWidth="1"/>
    <col min="3850" max="3850" width="11" customWidth="1"/>
    <col min="3851" max="3851" width="8.140625" customWidth="1"/>
    <col min="3852" max="3852" width="10.85546875" customWidth="1"/>
    <col min="4097" max="4097" width="15.85546875" customWidth="1"/>
    <col min="4098" max="4099" width="10.7109375" customWidth="1"/>
    <col min="4100" max="4100" width="8.28515625" customWidth="1"/>
    <col min="4101" max="4101" width="8" customWidth="1"/>
    <col min="4102" max="4102" width="10.7109375" customWidth="1"/>
    <col min="4103" max="4103" width="8.85546875" customWidth="1"/>
    <col min="4104" max="4104" width="10.5703125" customWidth="1"/>
    <col min="4105" max="4105" width="8.140625" customWidth="1"/>
    <col min="4106" max="4106" width="11" customWidth="1"/>
    <col min="4107" max="4107" width="8.140625" customWidth="1"/>
    <col min="4108" max="4108" width="10.85546875" customWidth="1"/>
    <col min="4353" max="4353" width="15.85546875" customWidth="1"/>
    <col min="4354" max="4355" width="10.7109375" customWidth="1"/>
    <col min="4356" max="4356" width="8.28515625" customWidth="1"/>
    <col min="4357" max="4357" width="8" customWidth="1"/>
    <col min="4358" max="4358" width="10.7109375" customWidth="1"/>
    <col min="4359" max="4359" width="8.85546875" customWidth="1"/>
    <col min="4360" max="4360" width="10.5703125" customWidth="1"/>
    <col min="4361" max="4361" width="8.140625" customWidth="1"/>
    <col min="4362" max="4362" width="11" customWidth="1"/>
    <col min="4363" max="4363" width="8.140625" customWidth="1"/>
    <col min="4364" max="4364" width="10.85546875" customWidth="1"/>
    <col min="4609" max="4609" width="15.85546875" customWidth="1"/>
    <col min="4610" max="4611" width="10.7109375" customWidth="1"/>
    <col min="4612" max="4612" width="8.28515625" customWidth="1"/>
    <col min="4613" max="4613" width="8" customWidth="1"/>
    <col min="4614" max="4614" width="10.7109375" customWidth="1"/>
    <col min="4615" max="4615" width="8.85546875" customWidth="1"/>
    <col min="4616" max="4616" width="10.5703125" customWidth="1"/>
    <col min="4617" max="4617" width="8.140625" customWidth="1"/>
    <col min="4618" max="4618" width="11" customWidth="1"/>
    <col min="4619" max="4619" width="8.140625" customWidth="1"/>
    <col min="4620" max="4620" width="10.85546875" customWidth="1"/>
    <col min="4865" max="4865" width="15.85546875" customWidth="1"/>
    <col min="4866" max="4867" width="10.7109375" customWidth="1"/>
    <col min="4868" max="4868" width="8.28515625" customWidth="1"/>
    <col min="4869" max="4869" width="8" customWidth="1"/>
    <col min="4870" max="4870" width="10.7109375" customWidth="1"/>
    <col min="4871" max="4871" width="8.85546875" customWidth="1"/>
    <col min="4872" max="4872" width="10.5703125" customWidth="1"/>
    <col min="4873" max="4873" width="8.140625" customWidth="1"/>
    <col min="4874" max="4874" width="11" customWidth="1"/>
    <col min="4875" max="4875" width="8.140625" customWidth="1"/>
    <col min="4876" max="4876" width="10.85546875" customWidth="1"/>
    <col min="5121" max="5121" width="15.85546875" customWidth="1"/>
    <col min="5122" max="5123" width="10.7109375" customWidth="1"/>
    <col min="5124" max="5124" width="8.28515625" customWidth="1"/>
    <col min="5125" max="5125" width="8" customWidth="1"/>
    <col min="5126" max="5126" width="10.7109375" customWidth="1"/>
    <col min="5127" max="5127" width="8.85546875" customWidth="1"/>
    <col min="5128" max="5128" width="10.5703125" customWidth="1"/>
    <col min="5129" max="5129" width="8.140625" customWidth="1"/>
    <col min="5130" max="5130" width="11" customWidth="1"/>
    <col min="5131" max="5131" width="8.140625" customWidth="1"/>
    <col min="5132" max="5132" width="10.85546875" customWidth="1"/>
    <col min="5377" max="5377" width="15.85546875" customWidth="1"/>
    <col min="5378" max="5379" width="10.7109375" customWidth="1"/>
    <col min="5380" max="5380" width="8.28515625" customWidth="1"/>
    <col min="5381" max="5381" width="8" customWidth="1"/>
    <col min="5382" max="5382" width="10.7109375" customWidth="1"/>
    <col min="5383" max="5383" width="8.85546875" customWidth="1"/>
    <col min="5384" max="5384" width="10.5703125" customWidth="1"/>
    <col min="5385" max="5385" width="8.140625" customWidth="1"/>
    <col min="5386" max="5386" width="11" customWidth="1"/>
    <col min="5387" max="5387" width="8.140625" customWidth="1"/>
    <col min="5388" max="5388" width="10.85546875" customWidth="1"/>
    <col min="5633" max="5633" width="15.85546875" customWidth="1"/>
    <col min="5634" max="5635" width="10.7109375" customWidth="1"/>
    <col min="5636" max="5636" width="8.28515625" customWidth="1"/>
    <col min="5637" max="5637" width="8" customWidth="1"/>
    <col min="5638" max="5638" width="10.7109375" customWidth="1"/>
    <col min="5639" max="5639" width="8.85546875" customWidth="1"/>
    <col min="5640" max="5640" width="10.5703125" customWidth="1"/>
    <col min="5641" max="5641" width="8.140625" customWidth="1"/>
    <col min="5642" max="5642" width="11" customWidth="1"/>
    <col min="5643" max="5643" width="8.140625" customWidth="1"/>
    <col min="5644" max="5644" width="10.85546875" customWidth="1"/>
    <col min="5889" max="5889" width="15.85546875" customWidth="1"/>
    <col min="5890" max="5891" width="10.7109375" customWidth="1"/>
    <col min="5892" max="5892" width="8.28515625" customWidth="1"/>
    <col min="5893" max="5893" width="8" customWidth="1"/>
    <col min="5894" max="5894" width="10.7109375" customWidth="1"/>
    <col min="5895" max="5895" width="8.85546875" customWidth="1"/>
    <col min="5896" max="5896" width="10.5703125" customWidth="1"/>
    <col min="5897" max="5897" width="8.140625" customWidth="1"/>
    <col min="5898" max="5898" width="11" customWidth="1"/>
    <col min="5899" max="5899" width="8.140625" customWidth="1"/>
    <col min="5900" max="5900" width="10.85546875" customWidth="1"/>
    <col min="6145" max="6145" width="15.85546875" customWidth="1"/>
    <col min="6146" max="6147" width="10.7109375" customWidth="1"/>
    <col min="6148" max="6148" width="8.28515625" customWidth="1"/>
    <col min="6149" max="6149" width="8" customWidth="1"/>
    <col min="6150" max="6150" width="10.7109375" customWidth="1"/>
    <col min="6151" max="6151" width="8.85546875" customWidth="1"/>
    <col min="6152" max="6152" width="10.5703125" customWidth="1"/>
    <col min="6153" max="6153" width="8.140625" customWidth="1"/>
    <col min="6154" max="6154" width="11" customWidth="1"/>
    <col min="6155" max="6155" width="8.140625" customWidth="1"/>
    <col min="6156" max="6156" width="10.85546875" customWidth="1"/>
    <col min="6401" max="6401" width="15.85546875" customWidth="1"/>
    <col min="6402" max="6403" width="10.7109375" customWidth="1"/>
    <col min="6404" max="6404" width="8.28515625" customWidth="1"/>
    <col min="6405" max="6405" width="8" customWidth="1"/>
    <col min="6406" max="6406" width="10.7109375" customWidth="1"/>
    <col min="6407" max="6407" width="8.85546875" customWidth="1"/>
    <col min="6408" max="6408" width="10.5703125" customWidth="1"/>
    <col min="6409" max="6409" width="8.140625" customWidth="1"/>
    <col min="6410" max="6410" width="11" customWidth="1"/>
    <col min="6411" max="6411" width="8.140625" customWidth="1"/>
    <col min="6412" max="6412" width="10.85546875" customWidth="1"/>
    <col min="6657" max="6657" width="15.85546875" customWidth="1"/>
    <col min="6658" max="6659" width="10.7109375" customWidth="1"/>
    <col min="6660" max="6660" width="8.28515625" customWidth="1"/>
    <col min="6661" max="6661" width="8" customWidth="1"/>
    <col min="6662" max="6662" width="10.7109375" customWidth="1"/>
    <col min="6663" max="6663" width="8.85546875" customWidth="1"/>
    <col min="6664" max="6664" width="10.5703125" customWidth="1"/>
    <col min="6665" max="6665" width="8.140625" customWidth="1"/>
    <col min="6666" max="6666" width="11" customWidth="1"/>
    <col min="6667" max="6667" width="8.140625" customWidth="1"/>
    <col min="6668" max="6668" width="10.85546875" customWidth="1"/>
    <col min="6913" max="6913" width="15.85546875" customWidth="1"/>
    <col min="6914" max="6915" width="10.7109375" customWidth="1"/>
    <col min="6916" max="6916" width="8.28515625" customWidth="1"/>
    <col min="6917" max="6917" width="8" customWidth="1"/>
    <col min="6918" max="6918" width="10.7109375" customWidth="1"/>
    <col min="6919" max="6919" width="8.85546875" customWidth="1"/>
    <col min="6920" max="6920" width="10.5703125" customWidth="1"/>
    <col min="6921" max="6921" width="8.140625" customWidth="1"/>
    <col min="6922" max="6922" width="11" customWidth="1"/>
    <col min="6923" max="6923" width="8.140625" customWidth="1"/>
    <col min="6924" max="6924" width="10.85546875" customWidth="1"/>
    <col min="7169" max="7169" width="15.85546875" customWidth="1"/>
    <col min="7170" max="7171" width="10.7109375" customWidth="1"/>
    <col min="7172" max="7172" width="8.28515625" customWidth="1"/>
    <col min="7173" max="7173" width="8" customWidth="1"/>
    <col min="7174" max="7174" width="10.7109375" customWidth="1"/>
    <col min="7175" max="7175" width="8.85546875" customWidth="1"/>
    <col min="7176" max="7176" width="10.5703125" customWidth="1"/>
    <col min="7177" max="7177" width="8.140625" customWidth="1"/>
    <col min="7178" max="7178" width="11" customWidth="1"/>
    <col min="7179" max="7179" width="8.140625" customWidth="1"/>
    <col min="7180" max="7180" width="10.85546875" customWidth="1"/>
    <col min="7425" max="7425" width="15.85546875" customWidth="1"/>
    <col min="7426" max="7427" width="10.7109375" customWidth="1"/>
    <col min="7428" max="7428" width="8.28515625" customWidth="1"/>
    <col min="7429" max="7429" width="8" customWidth="1"/>
    <col min="7430" max="7430" width="10.7109375" customWidth="1"/>
    <col min="7431" max="7431" width="8.85546875" customWidth="1"/>
    <col min="7432" max="7432" width="10.5703125" customWidth="1"/>
    <col min="7433" max="7433" width="8.140625" customWidth="1"/>
    <col min="7434" max="7434" width="11" customWidth="1"/>
    <col min="7435" max="7435" width="8.140625" customWidth="1"/>
    <col min="7436" max="7436" width="10.85546875" customWidth="1"/>
    <col min="7681" max="7681" width="15.85546875" customWidth="1"/>
    <col min="7682" max="7683" width="10.7109375" customWidth="1"/>
    <col min="7684" max="7684" width="8.28515625" customWidth="1"/>
    <col min="7685" max="7685" width="8" customWidth="1"/>
    <col min="7686" max="7686" width="10.7109375" customWidth="1"/>
    <col min="7687" max="7687" width="8.85546875" customWidth="1"/>
    <col min="7688" max="7688" width="10.5703125" customWidth="1"/>
    <col min="7689" max="7689" width="8.140625" customWidth="1"/>
    <col min="7690" max="7690" width="11" customWidth="1"/>
    <col min="7691" max="7691" width="8.140625" customWidth="1"/>
    <col min="7692" max="7692" width="10.85546875" customWidth="1"/>
    <col min="7937" max="7937" width="15.85546875" customWidth="1"/>
    <col min="7938" max="7939" width="10.7109375" customWidth="1"/>
    <col min="7940" max="7940" width="8.28515625" customWidth="1"/>
    <col min="7941" max="7941" width="8" customWidth="1"/>
    <col min="7942" max="7942" width="10.7109375" customWidth="1"/>
    <col min="7943" max="7943" width="8.85546875" customWidth="1"/>
    <col min="7944" max="7944" width="10.5703125" customWidth="1"/>
    <col min="7945" max="7945" width="8.140625" customWidth="1"/>
    <col min="7946" max="7946" width="11" customWidth="1"/>
    <col min="7947" max="7947" width="8.140625" customWidth="1"/>
    <col min="7948" max="7948" width="10.85546875" customWidth="1"/>
    <col min="8193" max="8193" width="15.85546875" customWidth="1"/>
    <col min="8194" max="8195" width="10.7109375" customWidth="1"/>
    <col min="8196" max="8196" width="8.28515625" customWidth="1"/>
    <col min="8197" max="8197" width="8" customWidth="1"/>
    <col min="8198" max="8198" width="10.7109375" customWidth="1"/>
    <col min="8199" max="8199" width="8.85546875" customWidth="1"/>
    <col min="8200" max="8200" width="10.5703125" customWidth="1"/>
    <col min="8201" max="8201" width="8.140625" customWidth="1"/>
    <col min="8202" max="8202" width="11" customWidth="1"/>
    <col min="8203" max="8203" width="8.140625" customWidth="1"/>
    <col min="8204" max="8204" width="10.85546875" customWidth="1"/>
    <col min="8449" max="8449" width="15.85546875" customWidth="1"/>
    <col min="8450" max="8451" width="10.7109375" customWidth="1"/>
    <col min="8452" max="8452" width="8.28515625" customWidth="1"/>
    <col min="8453" max="8453" width="8" customWidth="1"/>
    <col min="8454" max="8454" width="10.7109375" customWidth="1"/>
    <col min="8455" max="8455" width="8.85546875" customWidth="1"/>
    <col min="8456" max="8456" width="10.5703125" customWidth="1"/>
    <col min="8457" max="8457" width="8.140625" customWidth="1"/>
    <col min="8458" max="8458" width="11" customWidth="1"/>
    <col min="8459" max="8459" width="8.140625" customWidth="1"/>
    <col min="8460" max="8460" width="10.85546875" customWidth="1"/>
    <col min="8705" max="8705" width="15.85546875" customWidth="1"/>
    <col min="8706" max="8707" width="10.7109375" customWidth="1"/>
    <col min="8708" max="8708" width="8.28515625" customWidth="1"/>
    <col min="8709" max="8709" width="8" customWidth="1"/>
    <col min="8710" max="8710" width="10.7109375" customWidth="1"/>
    <col min="8711" max="8711" width="8.85546875" customWidth="1"/>
    <col min="8712" max="8712" width="10.5703125" customWidth="1"/>
    <col min="8713" max="8713" width="8.140625" customWidth="1"/>
    <col min="8714" max="8714" width="11" customWidth="1"/>
    <col min="8715" max="8715" width="8.140625" customWidth="1"/>
    <col min="8716" max="8716" width="10.85546875" customWidth="1"/>
    <col min="8961" max="8961" width="15.85546875" customWidth="1"/>
    <col min="8962" max="8963" width="10.7109375" customWidth="1"/>
    <col min="8964" max="8964" width="8.28515625" customWidth="1"/>
    <col min="8965" max="8965" width="8" customWidth="1"/>
    <col min="8966" max="8966" width="10.7109375" customWidth="1"/>
    <col min="8967" max="8967" width="8.85546875" customWidth="1"/>
    <col min="8968" max="8968" width="10.5703125" customWidth="1"/>
    <col min="8969" max="8969" width="8.140625" customWidth="1"/>
    <col min="8970" max="8970" width="11" customWidth="1"/>
    <col min="8971" max="8971" width="8.140625" customWidth="1"/>
    <col min="8972" max="8972" width="10.85546875" customWidth="1"/>
    <col min="9217" max="9217" width="15.85546875" customWidth="1"/>
    <col min="9218" max="9219" width="10.7109375" customWidth="1"/>
    <col min="9220" max="9220" width="8.28515625" customWidth="1"/>
    <col min="9221" max="9221" width="8" customWidth="1"/>
    <col min="9222" max="9222" width="10.7109375" customWidth="1"/>
    <col min="9223" max="9223" width="8.85546875" customWidth="1"/>
    <col min="9224" max="9224" width="10.5703125" customWidth="1"/>
    <col min="9225" max="9225" width="8.140625" customWidth="1"/>
    <col min="9226" max="9226" width="11" customWidth="1"/>
    <col min="9227" max="9227" width="8.140625" customWidth="1"/>
    <col min="9228" max="9228" width="10.85546875" customWidth="1"/>
    <col min="9473" max="9473" width="15.85546875" customWidth="1"/>
    <col min="9474" max="9475" width="10.7109375" customWidth="1"/>
    <col min="9476" max="9476" width="8.28515625" customWidth="1"/>
    <col min="9477" max="9477" width="8" customWidth="1"/>
    <col min="9478" max="9478" width="10.7109375" customWidth="1"/>
    <col min="9479" max="9479" width="8.85546875" customWidth="1"/>
    <col min="9480" max="9480" width="10.5703125" customWidth="1"/>
    <col min="9481" max="9481" width="8.140625" customWidth="1"/>
    <col min="9482" max="9482" width="11" customWidth="1"/>
    <col min="9483" max="9483" width="8.140625" customWidth="1"/>
    <col min="9484" max="9484" width="10.85546875" customWidth="1"/>
    <col min="9729" max="9729" width="15.85546875" customWidth="1"/>
    <col min="9730" max="9731" width="10.7109375" customWidth="1"/>
    <col min="9732" max="9732" width="8.28515625" customWidth="1"/>
    <col min="9733" max="9733" width="8" customWidth="1"/>
    <col min="9734" max="9734" width="10.7109375" customWidth="1"/>
    <col min="9735" max="9735" width="8.85546875" customWidth="1"/>
    <col min="9736" max="9736" width="10.5703125" customWidth="1"/>
    <col min="9737" max="9737" width="8.140625" customWidth="1"/>
    <col min="9738" max="9738" width="11" customWidth="1"/>
    <col min="9739" max="9739" width="8.140625" customWidth="1"/>
    <col min="9740" max="9740" width="10.85546875" customWidth="1"/>
    <col min="9985" max="9985" width="15.85546875" customWidth="1"/>
    <col min="9986" max="9987" width="10.7109375" customWidth="1"/>
    <col min="9988" max="9988" width="8.28515625" customWidth="1"/>
    <col min="9989" max="9989" width="8" customWidth="1"/>
    <col min="9990" max="9990" width="10.7109375" customWidth="1"/>
    <col min="9991" max="9991" width="8.85546875" customWidth="1"/>
    <col min="9992" max="9992" width="10.5703125" customWidth="1"/>
    <col min="9993" max="9993" width="8.140625" customWidth="1"/>
    <col min="9994" max="9994" width="11" customWidth="1"/>
    <col min="9995" max="9995" width="8.140625" customWidth="1"/>
    <col min="9996" max="9996" width="10.85546875" customWidth="1"/>
    <col min="10241" max="10241" width="15.85546875" customWidth="1"/>
    <col min="10242" max="10243" width="10.7109375" customWidth="1"/>
    <col min="10244" max="10244" width="8.28515625" customWidth="1"/>
    <col min="10245" max="10245" width="8" customWidth="1"/>
    <col min="10246" max="10246" width="10.7109375" customWidth="1"/>
    <col min="10247" max="10247" width="8.85546875" customWidth="1"/>
    <col min="10248" max="10248" width="10.5703125" customWidth="1"/>
    <col min="10249" max="10249" width="8.140625" customWidth="1"/>
    <col min="10250" max="10250" width="11" customWidth="1"/>
    <col min="10251" max="10251" width="8.140625" customWidth="1"/>
    <col min="10252" max="10252" width="10.85546875" customWidth="1"/>
    <col min="10497" max="10497" width="15.85546875" customWidth="1"/>
    <col min="10498" max="10499" width="10.7109375" customWidth="1"/>
    <col min="10500" max="10500" width="8.28515625" customWidth="1"/>
    <col min="10501" max="10501" width="8" customWidth="1"/>
    <col min="10502" max="10502" width="10.7109375" customWidth="1"/>
    <col min="10503" max="10503" width="8.85546875" customWidth="1"/>
    <col min="10504" max="10504" width="10.5703125" customWidth="1"/>
    <col min="10505" max="10505" width="8.140625" customWidth="1"/>
    <col min="10506" max="10506" width="11" customWidth="1"/>
    <col min="10507" max="10507" width="8.140625" customWidth="1"/>
    <col min="10508" max="10508" width="10.85546875" customWidth="1"/>
    <col min="10753" max="10753" width="15.85546875" customWidth="1"/>
    <col min="10754" max="10755" width="10.7109375" customWidth="1"/>
    <col min="10756" max="10756" width="8.28515625" customWidth="1"/>
    <col min="10757" max="10757" width="8" customWidth="1"/>
    <col min="10758" max="10758" width="10.7109375" customWidth="1"/>
    <col min="10759" max="10759" width="8.85546875" customWidth="1"/>
    <col min="10760" max="10760" width="10.5703125" customWidth="1"/>
    <col min="10761" max="10761" width="8.140625" customWidth="1"/>
    <col min="10762" max="10762" width="11" customWidth="1"/>
    <col min="10763" max="10763" width="8.140625" customWidth="1"/>
    <col min="10764" max="10764" width="10.85546875" customWidth="1"/>
    <col min="11009" max="11009" width="15.85546875" customWidth="1"/>
    <col min="11010" max="11011" width="10.7109375" customWidth="1"/>
    <col min="11012" max="11012" width="8.28515625" customWidth="1"/>
    <col min="11013" max="11013" width="8" customWidth="1"/>
    <col min="11014" max="11014" width="10.7109375" customWidth="1"/>
    <col min="11015" max="11015" width="8.85546875" customWidth="1"/>
    <col min="11016" max="11016" width="10.5703125" customWidth="1"/>
    <col min="11017" max="11017" width="8.140625" customWidth="1"/>
    <col min="11018" max="11018" width="11" customWidth="1"/>
    <col min="11019" max="11019" width="8.140625" customWidth="1"/>
    <col min="11020" max="11020" width="10.85546875" customWidth="1"/>
    <col min="11265" max="11265" width="15.85546875" customWidth="1"/>
    <col min="11266" max="11267" width="10.7109375" customWidth="1"/>
    <col min="11268" max="11268" width="8.28515625" customWidth="1"/>
    <col min="11269" max="11269" width="8" customWidth="1"/>
    <col min="11270" max="11270" width="10.7109375" customWidth="1"/>
    <col min="11271" max="11271" width="8.85546875" customWidth="1"/>
    <col min="11272" max="11272" width="10.5703125" customWidth="1"/>
    <col min="11273" max="11273" width="8.140625" customWidth="1"/>
    <col min="11274" max="11274" width="11" customWidth="1"/>
    <col min="11275" max="11275" width="8.140625" customWidth="1"/>
    <col min="11276" max="11276" width="10.85546875" customWidth="1"/>
    <col min="11521" max="11521" width="15.85546875" customWidth="1"/>
    <col min="11522" max="11523" width="10.7109375" customWidth="1"/>
    <col min="11524" max="11524" width="8.28515625" customWidth="1"/>
    <col min="11525" max="11525" width="8" customWidth="1"/>
    <col min="11526" max="11526" width="10.7109375" customWidth="1"/>
    <col min="11527" max="11527" width="8.85546875" customWidth="1"/>
    <col min="11528" max="11528" width="10.5703125" customWidth="1"/>
    <col min="11529" max="11529" width="8.140625" customWidth="1"/>
    <col min="11530" max="11530" width="11" customWidth="1"/>
    <col min="11531" max="11531" width="8.140625" customWidth="1"/>
    <col min="11532" max="11532" width="10.85546875" customWidth="1"/>
    <col min="11777" max="11777" width="15.85546875" customWidth="1"/>
    <col min="11778" max="11779" width="10.7109375" customWidth="1"/>
    <col min="11780" max="11780" width="8.28515625" customWidth="1"/>
    <col min="11781" max="11781" width="8" customWidth="1"/>
    <col min="11782" max="11782" width="10.7109375" customWidth="1"/>
    <col min="11783" max="11783" width="8.85546875" customWidth="1"/>
    <col min="11784" max="11784" width="10.5703125" customWidth="1"/>
    <col min="11785" max="11785" width="8.140625" customWidth="1"/>
    <col min="11786" max="11786" width="11" customWidth="1"/>
    <col min="11787" max="11787" width="8.140625" customWidth="1"/>
    <col min="11788" max="11788" width="10.85546875" customWidth="1"/>
    <col min="12033" max="12033" width="15.85546875" customWidth="1"/>
    <col min="12034" max="12035" width="10.7109375" customWidth="1"/>
    <col min="12036" max="12036" width="8.28515625" customWidth="1"/>
    <col min="12037" max="12037" width="8" customWidth="1"/>
    <col min="12038" max="12038" width="10.7109375" customWidth="1"/>
    <col min="12039" max="12039" width="8.85546875" customWidth="1"/>
    <col min="12040" max="12040" width="10.5703125" customWidth="1"/>
    <col min="12041" max="12041" width="8.140625" customWidth="1"/>
    <col min="12042" max="12042" width="11" customWidth="1"/>
    <col min="12043" max="12043" width="8.140625" customWidth="1"/>
    <col min="12044" max="12044" width="10.85546875" customWidth="1"/>
    <col min="12289" max="12289" width="15.85546875" customWidth="1"/>
    <col min="12290" max="12291" width="10.7109375" customWidth="1"/>
    <col min="12292" max="12292" width="8.28515625" customWidth="1"/>
    <col min="12293" max="12293" width="8" customWidth="1"/>
    <col min="12294" max="12294" width="10.7109375" customWidth="1"/>
    <col min="12295" max="12295" width="8.85546875" customWidth="1"/>
    <col min="12296" max="12296" width="10.5703125" customWidth="1"/>
    <col min="12297" max="12297" width="8.140625" customWidth="1"/>
    <col min="12298" max="12298" width="11" customWidth="1"/>
    <col min="12299" max="12299" width="8.140625" customWidth="1"/>
    <col min="12300" max="12300" width="10.85546875" customWidth="1"/>
    <col min="12545" max="12545" width="15.85546875" customWidth="1"/>
    <col min="12546" max="12547" width="10.7109375" customWidth="1"/>
    <col min="12548" max="12548" width="8.28515625" customWidth="1"/>
    <col min="12549" max="12549" width="8" customWidth="1"/>
    <col min="12550" max="12550" width="10.7109375" customWidth="1"/>
    <col min="12551" max="12551" width="8.85546875" customWidth="1"/>
    <col min="12552" max="12552" width="10.5703125" customWidth="1"/>
    <col min="12553" max="12553" width="8.140625" customWidth="1"/>
    <col min="12554" max="12554" width="11" customWidth="1"/>
    <col min="12555" max="12555" width="8.140625" customWidth="1"/>
    <col min="12556" max="12556" width="10.85546875" customWidth="1"/>
    <col min="12801" max="12801" width="15.85546875" customWidth="1"/>
    <col min="12802" max="12803" width="10.7109375" customWidth="1"/>
    <col min="12804" max="12804" width="8.28515625" customWidth="1"/>
    <col min="12805" max="12805" width="8" customWidth="1"/>
    <col min="12806" max="12806" width="10.7109375" customWidth="1"/>
    <col min="12807" max="12807" width="8.85546875" customWidth="1"/>
    <col min="12808" max="12808" width="10.5703125" customWidth="1"/>
    <col min="12809" max="12809" width="8.140625" customWidth="1"/>
    <col min="12810" max="12810" width="11" customWidth="1"/>
    <col min="12811" max="12811" width="8.140625" customWidth="1"/>
    <col min="12812" max="12812" width="10.85546875" customWidth="1"/>
    <col min="13057" max="13057" width="15.85546875" customWidth="1"/>
    <col min="13058" max="13059" width="10.7109375" customWidth="1"/>
    <col min="13060" max="13060" width="8.28515625" customWidth="1"/>
    <col min="13061" max="13061" width="8" customWidth="1"/>
    <col min="13062" max="13062" width="10.7109375" customWidth="1"/>
    <col min="13063" max="13063" width="8.85546875" customWidth="1"/>
    <col min="13064" max="13064" width="10.5703125" customWidth="1"/>
    <col min="13065" max="13065" width="8.140625" customWidth="1"/>
    <col min="13066" max="13066" width="11" customWidth="1"/>
    <col min="13067" max="13067" width="8.140625" customWidth="1"/>
    <col min="13068" max="13068" width="10.85546875" customWidth="1"/>
    <col min="13313" max="13313" width="15.85546875" customWidth="1"/>
    <col min="13314" max="13315" width="10.7109375" customWidth="1"/>
    <col min="13316" max="13316" width="8.28515625" customWidth="1"/>
    <col min="13317" max="13317" width="8" customWidth="1"/>
    <col min="13318" max="13318" width="10.7109375" customWidth="1"/>
    <col min="13319" max="13319" width="8.85546875" customWidth="1"/>
    <col min="13320" max="13320" width="10.5703125" customWidth="1"/>
    <col min="13321" max="13321" width="8.140625" customWidth="1"/>
    <col min="13322" max="13322" width="11" customWidth="1"/>
    <col min="13323" max="13323" width="8.140625" customWidth="1"/>
    <col min="13324" max="13324" width="10.85546875" customWidth="1"/>
    <col min="13569" max="13569" width="15.85546875" customWidth="1"/>
    <col min="13570" max="13571" width="10.7109375" customWidth="1"/>
    <col min="13572" max="13572" width="8.28515625" customWidth="1"/>
    <col min="13573" max="13573" width="8" customWidth="1"/>
    <col min="13574" max="13574" width="10.7109375" customWidth="1"/>
    <col min="13575" max="13575" width="8.85546875" customWidth="1"/>
    <col min="13576" max="13576" width="10.5703125" customWidth="1"/>
    <col min="13577" max="13577" width="8.140625" customWidth="1"/>
    <col min="13578" max="13578" width="11" customWidth="1"/>
    <col min="13579" max="13579" width="8.140625" customWidth="1"/>
    <col min="13580" max="13580" width="10.85546875" customWidth="1"/>
    <col min="13825" max="13825" width="15.85546875" customWidth="1"/>
    <col min="13826" max="13827" width="10.7109375" customWidth="1"/>
    <col min="13828" max="13828" width="8.28515625" customWidth="1"/>
    <col min="13829" max="13829" width="8" customWidth="1"/>
    <col min="13830" max="13830" width="10.7109375" customWidth="1"/>
    <col min="13831" max="13831" width="8.85546875" customWidth="1"/>
    <col min="13832" max="13832" width="10.5703125" customWidth="1"/>
    <col min="13833" max="13833" width="8.140625" customWidth="1"/>
    <col min="13834" max="13834" width="11" customWidth="1"/>
    <col min="13835" max="13835" width="8.140625" customWidth="1"/>
    <col min="13836" max="13836" width="10.85546875" customWidth="1"/>
    <col min="14081" max="14081" width="15.85546875" customWidth="1"/>
    <col min="14082" max="14083" width="10.7109375" customWidth="1"/>
    <col min="14084" max="14084" width="8.28515625" customWidth="1"/>
    <col min="14085" max="14085" width="8" customWidth="1"/>
    <col min="14086" max="14086" width="10.7109375" customWidth="1"/>
    <col min="14087" max="14087" width="8.85546875" customWidth="1"/>
    <col min="14088" max="14088" width="10.5703125" customWidth="1"/>
    <col min="14089" max="14089" width="8.140625" customWidth="1"/>
    <col min="14090" max="14090" width="11" customWidth="1"/>
    <col min="14091" max="14091" width="8.140625" customWidth="1"/>
    <col min="14092" max="14092" width="10.85546875" customWidth="1"/>
    <col min="14337" max="14337" width="15.85546875" customWidth="1"/>
    <col min="14338" max="14339" width="10.7109375" customWidth="1"/>
    <col min="14340" max="14340" width="8.28515625" customWidth="1"/>
    <col min="14341" max="14341" width="8" customWidth="1"/>
    <col min="14342" max="14342" width="10.7109375" customWidth="1"/>
    <col min="14343" max="14343" width="8.85546875" customWidth="1"/>
    <col min="14344" max="14344" width="10.5703125" customWidth="1"/>
    <col min="14345" max="14345" width="8.140625" customWidth="1"/>
    <col min="14346" max="14346" width="11" customWidth="1"/>
    <col min="14347" max="14347" width="8.140625" customWidth="1"/>
    <col min="14348" max="14348" width="10.85546875" customWidth="1"/>
    <col min="14593" max="14593" width="15.85546875" customWidth="1"/>
    <col min="14594" max="14595" width="10.7109375" customWidth="1"/>
    <col min="14596" max="14596" width="8.28515625" customWidth="1"/>
    <col min="14597" max="14597" width="8" customWidth="1"/>
    <col min="14598" max="14598" width="10.7109375" customWidth="1"/>
    <col min="14599" max="14599" width="8.85546875" customWidth="1"/>
    <col min="14600" max="14600" width="10.5703125" customWidth="1"/>
    <col min="14601" max="14601" width="8.140625" customWidth="1"/>
    <col min="14602" max="14602" width="11" customWidth="1"/>
    <col min="14603" max="14603" width="8.140625" customWidth="1"/>
    <col min="14604" max="14604" width="10.85546875" customWidth="1"/>
    <col min="14849" max="14849" width="15.85546875" customWidth="1"/>
    <col min="14850" max="14851" width="10.7109375" customWidth="1"/>
    <col min="14852" max="14852" width="8.28515625" customWidth="1"/>
    <col min="14853" max="14853" width="8" customWidth="1"/>
    <col min="14854" max="14854" width="10.7109375" customWidth="1"/>
    <col min="14855" max="14855" width="8.85546875" customWidth="1"/>
    <col min="14856" max="14856" width="10.5703125" customWidth="1"/>
    <col min="14857" max="14857" width="8.140625" customWidth="1"/>
    <col min="14858" max="14858" width="11" customWidth="1"/>
    <col min="14859" max="14859" width="8.140625" customWidth="1"/>
    <col min="14860" max="14860" width="10.85546875" customWidth="1"/>
    <col min="15105" max="15105" width="15.85546875" customWidth="1"/>
    <col min="15106" max="15107" width="10.7109375" customWidth="1"/>
    <col min="15108" max="15108" width="8.28515625" customWidth="1"/>
    <col min="15109" max="15109" width="8" customWidth="1"/>
    <col min="15110" max="15110" width="10.7109375" customWidth="1"/>
    <col min="15111" max="15111" width="8.85546875" customWidth="1"/>
    <col min="15112" max="15112" width="10.5703125" customWidth="1"/>
    <col min="15113" max="15113" width="8.140625" customWidth="1"/>
    <col min="15114" max="15114" width="11" customWidth="1"/>
    <col min="15115" max="15115" width="8.140625" customWidth="1"/>
    <col min="15116" max="15116" width="10.85546875" customWidth="1"/>
    <col min="15361" max="15361" width="15.85546875" customWidth="1"/>
    <col min="15362" max="15363" width="10.7109375" customWidth="1"/>
    <col min="15364" max="15364" width="8.28515625" customWidth="1"/>
    <col min="15365" max="15365" width="8" customWidth="1"/>
    <col min="15366" max="15366" width="10.7109375" customWidth="1"/>
    <col min="15367" max="15367" width="8.85546875" customWidth="1"/>
    <col min="15368" max="15368" width="10.5703125" customWidth="1"/>
    <col min="15369" max="15369" width="8.140625" customWidth="1"/>
    <col min="15370" max="15370" width="11" customWidth="1"/>
    <col min="15371" max="15371" width="8.140625" customWidth="1"/>
    <col min="15372" max="15372" width="10.85546875" customWidth="1"/>
    <col min="15617" max="15617" width="15.85546875" customWidth="1"/>
    <col min="15618" max="15619" width="10.7109375" customWidth="1"/>
    <col min="15620" max="15620" width="8.28515625" customWidth="1"/>
    <col min="15621" max="15621" width="8" customWidth="1"/>
    <col min="15622" max="15622" width="10.7109375" customWidth="1"/>
    <col min="15623" max="15623" width="8.85546875" customWidth="1"/>
    <col min="15624" max="15624" width="10.5703125" customWidth="1"/>
    <col min="15625" max="15625" width="8.140625" customWidth="1"/>
    <col min="15626" max="15626" width="11" customWidth="1"/>
    <col min="15627" max="15627" width="8.140625" customWidth="1"/>
    <col min="15628" max="15628" width="10.85546875" customWidth="1"/>
    <col min="15873" max="15873" width="15.85546875" customWidth="1"/>
    <col min="15874" max="15875" width="10.7109375" customWidth="1"/>
    <col min="15876" max="15876" width="8.28515625" customWidth="1"/>
    <col min="15877" max="15877" width="8" customWidth="1"/>
    <col min="15878" max="15878" width="10.7109375" customWidth="1"/>
    <col min="15879" max="15879" width="8.85546875" customWidth="1"/>
    <col min="15880" max="15880" width="10.5703125" customWidth="1"/>
    <col min="15881" max="15881" width="8.140625" customWidth="1"/>
    <col min="15882" max="15882" width="11" customWidth="1"/>
    <col min="15883" max="15883" width="8.140625" customWidth="1"/>
    <col min="15884" max="15884" width="10.85546875" customWidth="1"/>
    <col min="16129" max="16129" width="15.85546875" customWidth="1"/>
    <col min="16130" max="16131" width="10.7109375" customWidth="1"/>
    <col min="16132" max="16132" width="8.28515625" customWidth="1"/>
    <col min="16133" max="16133" width="8" customWidth="1"/>
    <col min="16134" max="16134" width="10.7109375" customWidth="1"/>
    <col min="16135" max="16135" width="8.85546875" customWidth="1"/>
    <col min="16136" max="16136" width="10.5703125" customWidth="1"/>
    <col min="16137" max="16137" width="8.140625" customWidth="1"/>
    <col min="16138" max="16138" width="11" customWidth="1"/>
    <col min="16139" max="16139" width="8.140625" customWidth="1"/>
    <col min="16140" max="16140" width="10.85546875" customWidth="1"/>
  </cols>
  <sheetData>
    <row r="1" spans="1:13" ht="26.25" x14ac:dyDescent="0.4">
      <c r="A1" s="225" t="s">
        <v>230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</row>
    <row r="2" spans="1:13" s="29" customFormat="1" ht="36" x14ac:dyDescent="0.2">
      <c r="A2" s="28" t="s">
        <v>231</v>
      </c>
      <c r="B2" s="28" t="s">
        <v>232</v>
      </c>
      <c r="C2" s="28" t="s">
        <v>233</v>
      </c>
      <c r="D2" s="28" t="s">
        <v>234</v>
      </c>
      <c r="E2" s="28" t="s">
        <v>235</v>
      </c>
      <c r="F2" s="28" t="s">
        <v>236</v>
      </c>
      <c r="G2" s="28" t="s">
        <v>237</v>
      </c>
      <c r="H2" s="28" t="s">
        <v>238</v>
      </c>
      <c r="I2" s="28" t="s">
        <v>239</v>
      </c>
      <c r="J2" s="28" t="s">
        <v>240</v>
      </c>
      <c r="K2" s="28" t="s">
        <v>241</v>
      </c>
      <c r="L2" s="28" t="s">
        <v>242</v>
      </c>
    </row>
    <row r="3" spans="1:13" s="33" customFormat="1" ht="15" customHeight="1" x14ac:dyDescent="0.25">
      <c r="A3" s="30" t="s">
        <v>243</v>
      </c>
      <c r="B3" s="30">
        <v>198</v>
      </c>
      <c r="C3" s="31">
        <f>SUM(B3/B3)</f>
        <v>1</v>
      </c>
      <c r="D3" s="30"/>
      <c r="E3" s="30"/>
      <c r="F3" s="32"/>
      <c r="G3" s="30"/>
      <c r="H3" s="32"/>
      <c r="I3" s="30"/>
      <c r="J3" s="32"/>
      <c r="K3" s="30"/>
      <c r="L3" s="32"/>
    </row>
    <row r="4" spans="1:13" s="33" customFormat="1" ht="15" customHeight="1" x14ac:dyDescent="0.25">
      <c r="A4" s="30"/>
      <c r="B4" s="30"/>
      <c r="C4" s="31"/>
      <c r="D4" s="30"/>
      <c r="E4" s="30"/>
      <c r="F4" s="32"/>
      <c r="G4" s="30"/>
      <c r="H4" s="32"/>
      <c r="I4" s="30"/>
      <c r="J4" s="32"/>
      <c r="K4" s="30"/>
      <c r="L4" s="32"/>
    </row>
    <row r="5" spans="1:13" s="33" customFormat="1" ht="15" customHeight="1" x14ac:dyDescent="0.25">
      <c r="A5" s="38" t="str">
        <f>VLOOKUP("Sheet2!Sheet2!$A$1",'All Schools and Sports'!$A$1:$R$1,4,TRUE)</f>
        <v>Golf</v>
      </c>
      <c r="B5" s="38">
        <f>'All Schools and Sports'!D$202</f>
        <v>164</v>
      </c>
      <c r="C5" s="39">
        <f>SUM(B5/B$3)</f>
        <v>0.82828282828282829</v>
      </c>
      <c r="D5" s="40">
        <v>2</v>
      </c>
      <c r="E5" s="40">
        <v>41</v>
      </c>
      <c r="F5" s="36">
        <f>SUM(E5/B5)</f>
        <v>0.25</v>
      </c>
      <c r="G5" s="40">
        <v>41</v>
      </c>
      <c r="H5" s="36">
        <f>SUM(G5/B5)</f>
        <v>0.25</v>
      </c>
      <c r="I5" s="40">
        <v>41</v>
      </c>
      <c r="J5" s="36">
        <f>SUM(I5/B5)</f>
        <v>0.25</v>
      </c>
      <c r="K5" s="40">
        <v>41</v>
      </c>
      <c r="L5" s="36">
        <f>SUM(K5/B5)</f>
        <v>0.25</v>
      </c>
      <c r="M5" s="37"/>
    </row>
    <row r="6" spans="1:13" x14ac:dyDescent="0.25">
      <c r="A6" s="38" t="str">
        <f>VLOOKUP("Sheet2!Sheet2!$A$1",'All Schools and Sports'!$A$1:$R$1,5,TRUE)</f>
        <v>Cross Country</v>
      </c>
      <c r="B6" s="38">
        <f>'All Schools and Sports'!E$202</f>
        <v>187</v>
      </c>
      <c r="C6" s="39">
        <f>SUM(B6/B$3)</f>
        <v>0.94444444444444442</v>
      </c>
      <c r="D6" s="40">
        <v>4</v>
      </c>
      <c r="E6" s="40">
        <v>47</v>
      </c>
      <c r="F6" s="36">
        <f t="shared" ref="F6:F15" si="0">SUM(E6/B6)</f>
        <v>0.25133689839572193</v>
      </c>
      <c r="G6" s="40">
        <v>46</v>
      </c>
      <c r="H6" s="36">
        <f t="shared" ref="H6:H15" si="1">SUM(G6/B6)</f>
        <v>0.24598930481283424</v>
      </c>
      <c r="I6" s="40">
        <v>47</v>
      </c>
      <c r="J6" s="36">
        <f t="shared" ref="J6:J15" si="2">SUM(I6/B6)</f>
        <v>0.25133689839572193</v>
      </c>
      <c r="K6" s="40">
        <v>47</v>
      </c>
      <c r="L6" s="36">
        <f t="shared" ref="L6:L15" si="3">SUM(K6/B6)</f>
        <v>0.25133689839572193</v>
      </c>
      <c r="M6" s="35"/>
    </row>
    <row r="7" spans="1:13" x14ac:dyDescent="0.25">
      <c r="A7" s="38" t="str">
        <f>VLOOKUP("Sheet2!Sheet2!$A$1",'All Schools and Sports'!$A$1:$R$1,6,TRUE)</f>
        <v>Field Hockey</v>
      </c>
      <c r="B7" s="38">
        <f>'All Schools and Sports'!F$202</f>
        <v>123</v>
      </c>
      <c r="C7" s="39">
        <f t="shared" ref="C7:C15" si="4">SUM(B7/B$3)</f>
        <v>0.62121212121212122</v>
      </c>
      <c r="D7" s="40">
        <v>4</v>
      </c>
      <c r="E7" s="40">
        <v>30</v>
      </c>
      <c r="F7" s="36">
        <f t="shared" si="0"/>
        <v>0.24390243902439024</v>
      </c>
      <c r="G7" s="40">
        <v>31</v>
      </c>
      <c r="H7" s="36">
        <f t="shared" si="1"/>
        <v>0.25203252032520324</v>
      </c>
      <c r="I7" s="40">
        <v>31</v>
      </c>
      <c r="J7" s="36">
        <f t="shared" si="2"/>
        <v>0.25203252032520324</v>
      </c>
      <c r="K7" s="40">
        <v>31</v>
      </c>
      <c r="L7" s="36">
        <f t="shared" si="3"/>
        <v>0.25203252032520324</v>
      </c>
      <c r="M7" s="35"/>
    </row>
    <row r="8" spans="1:13" x14ac:dyDescent="0.25">
      <c r="A8" s="38" t="str">
        <f>VLOOKUP("Sheet2!Sheet2!$A$1",'All Schools and Sports'!$A$1:$R$1,7,TRUE)</f>
        <v>Soccer</v>
      </c>
      <c r="B8" s="38">
        <f>'All Schools and Sports'!G$202</f>
        <v>187</v>
      </c>
      <c r="C8" s="39">
        <f t="shared" si="4"/>
        <v>0.94444444444444442</v>
      </c>
      <c r="D8" s="40">
        <v>4</v>
      </c>
      <c r="E8" s="40">
        <v>47</v>
      </c>
      <c r="F8" s="36">
        <f t="shared" si="0"/>
        <v>0.25133689839572193</v>
      </c>
      <c r="G8" s="40">
        <v>46</v>
      </c>
      <c r="H8" s="36">
        <f t="shared" si="1"/>
        <v>0.24598930481283424</v>
      </c>
      <c r="I8" s="40">
        <v>47</v>
      </c>
      <c r="J8" s="36">
        <f t="shared" si="2"/>
        <v>0.25133689839572193</v>
      </c>
      <c r="K8" s="40">
        <v>47</v>
      </c>
      <c r="L8" s="36">
        <f t="shared" si="3"/>
        <v>0.25133689839572193</v>
      </c>
      <c r="M8" s="35"/>
    </row>
    <row r="9" spans="1:13" x14ac:dyDescent="0.25">
      <c r="A9" s="38" t="str">
        <f>VLOOKUP("Sheet2!Sheet2!$A$1",'All Schools and Sports'!$A$1:$R$1,8,TRUE)</f>
        <v>Volleyball</v>
      </c>
      <c r="B9" s="38">
        <f>'All Schools and Sports'!H$202</f>
        <v>191</v>
      </c>
      <c r="C9" s="39">
        <f t="shared" si="4"/>
        <v>0.96464646464646464</v>
      </c>
      <c r="D9" s="40">
        <v>4</v>
      </c>
      <c r="E9" s="40">
        <v>47</v>
      </c>
      <c r="F9" s="36">
        <f t="shared" si="0"/>
        <v>0.24607329842931938</v>
      </c>
      <c r="G9" s="40">
        <v>48</v>
      </c>
      <c r="H9" s="36">
        <f t="shared" si="1"/>
        <v>0.2513089005235602</v>
      </c>
      <c r="I9" s="40">
        <v>48</v>
      </c>
      <c r="J9" s="36">
        <f t="shared" si="2"/>
        <v>0.2513089005235602</v>
      </c>
      <c r="K9" s="40">
        <v>48</v>
      </c>
      <c r="L9" s="36">
        <f t="shared" si="3"/>
        <v>0.2513089005235602</v>
      </c>
      <c r="M9" s="35"/>
    </row>
    <row r="10" spans="1:13" x14ac:dyDescent="0.25">
      <c r="A10" s="38" t="str">
        <f>VLOOKUP("Sheet2!Sheet2!$A$1",'All Schools and Sports'!$A$1:$R$1,9,TRUE)</f>
        <v>Football</v>
      </c>
      <c r="B10" s="38">
        <f>'All Schools and Sports'!I$202</f>
        <v>180</v>
      </c>
      <c r="C10" s="39">
        <f t="shared" si="4"/>
        <v>0.90909090909090906</v>
      </c>
      <c r="D10" s="40">
        <v>4</v>
      </c>
      <c r="E10" s="40">
        <v>45</v>
      </c>
      <c r="F10" s="36">
        <f t="shared" si="0"/>
        <v>0.25</v>
      </c>
      <c r="G10" s="40">
        <v>45</v>
      </c>
      <c r="H10" s="36">
        <f t="shared" si="1"/>
        <v>0.25</v>
      </c>
      <c r="I10" s="40">
        <v>45</v>
      </c>
      <c r="J10" s="36">
        <f t="shared" si="2"/>
        <v>0.25</v>
      </c>
      <c r="K10" s="40">
        <v>45</v>
      </c>
      <c r="L10" s="36">
        <f t="shared" si="3"/>
        <v>0.25</v>
      </c>
      <c r="M10" s="35"/>
    </row>
    <row r="11" spans="1:13" x14ac:dyDescent="0.25">
      <c r="A11" s="38" t="str">
        <f>VLOOKUP("Sheet2!Sheet2!$A$1",'All Schools and Sports'!$A$1:$R$1,10,TRUE)</f>
        <v>Basketball</v>
      </c>
      <c r="B11" s="38">
        <f>'All Schools and Sports'!J$202</f>
        <v>198</v>
      </c>
      <c r="C11" s="39">
        <f t="shared" si="4"/>
        <v>1</v>
      </c>
      <c r="D11" s="40">
        <v>4</v>
      </c>
      <c r="E11" s="40">
        <v>49</v>
      </c>
      <c r="F11" s="36">
        <f t="shared" si="0"/>
        <v>0.24747474747474749</v>
      </c>
      <c r="G11" s="40">
        <v>49</v>
      </c>
      <c r="H11" s="36">
        <f t="shared" si="1"/>
        <v>0.24747474747474749</v>
      </c>
      <c r="I11" s="40">
        <v>50</v>
      </c>
      <c r="J11" s="36">
        <f t="shared" si="2"/>
        <v>0.25252525252525254</v>
      </c>
      <c r="K11" s="40">
        <v>50</v>
      </c>
      <c r="L11" s="36">
        <f t="shared" si="3"/>
        <v>0.25252525252525254</v>
      </c>
      <c r="M11" s="35"/>
    </row>
    <row r="12" spans="1:13" x14ac:dyDescent="0.25">
      <c r="A12" s="38" t="str">
        <f>VLOOKUP("Sheet2!Sheet2!$A$1",'All Schools and Sports'!$A$1:$R$1,11,TRUE)</f>
        <v>Wrestling</v>
      </c>
      <c r="B12" s="38">
        <f>'All Schools and Sports'!K$202</f>
        <v>182</v>
      </c>
      <c r="C12" s="39">
        <f t="shared" si="4"/>
        <v>0.91919191919191923</v>
      </c>
      <c r="D12" s="40">
        <v>4</v>
      </c>
      <c r="E12" s="40">
        <v>47</v>
      </c>
      <c r="F12" s="36">
        <f t="shared" si="0"/>
        <v>0.25824175824175827</v>
      </c>
      <c r="G12" s="40">
        <v>47</v>
      </c>
      <c r="H12" s="36">
        <f t="shared" si="1"/>
        <v>0.25824175824175827</v>
      </c>
      <c r="I12" s="40">
        <v>47</v>
      </c>
      <c r="J12" s="36">
        <f t="shared" si="2"/>
        <v>0.25824175824175827</v>
      </c>
      <c r="K12" s="40">
        <v>47</v>
      </c>
      <c r="L12" s="36">
        <f t="shared" si="3"/>
        <v>0.25824175824175827</v>
      </c>
      <c r="M12" s="35"/>
    </row>
    <row r="13" spans="1:13" x14ac:dyDescent="0.25">
      <c r="A13" s="38" t="str">
        <f>VLOOKUP("Sheet2!Sheet2!$A$1",'All Schools and Sports'!$A$1:$R$1,12,TRUE)</f>
        <v>Indoor Track</v>
      </c>
      <c r="B13" s="38">
        <f>'All Schools and Sports'!L$202</f>
        <v>188</v>
      </c>
      <c r="C13" s="39">
        <f t="shared" si="4"/>
        <v>0.9494949494949495</v>
      </c>
      <c r="D13" s="40">
        <v>4</v>
      </c>
      <c r="E13" s="40">
        <v>47</v>
      </c>
      <c r="F13" s="36">
        <f t="shared" si="0"/>
        <v>0.25</v>
      </c>
      <c r="G13" s="40">
        <v>47</v>
      </c>
      <c r="H13" s="36">
        <f t="shared" si="1"/>
        <v>0.25</v>
      </c>
      <c r="I13" s="40">
        <v>47</v>
      </c>
      <c r="J13" s="36">
        <f t="shared" si="2"/>
        <v>0.25</v>
      </c>
      <c r="K13" s="40">
        <v>47</v>
      </c>
      <c r="L13" s="36">
        <f t="shared" si="3"/>
        <v>0.25</v>
      </c>
      <c r="M13" s="35"/>
    </row>
    <row r="14" spans="1:13" x14ac:dyDescent="0.25">
      <c r="A14" s="38" t="str">
        <f>VLOOKUP("Sheet2!Sheet2!$A$1",'All Schools and Sports'!$A$1:$R$1,13,TRUE)</f>
        <v>Swimming and Diving</v>
      </c>
      <c r="B14" s="38">
        <f>'All Schools and Sports'!M$202</f>
        <v>115</v>
      </c>
      <c r="C14" s="39">
        <f t="shared" si="4"/>
        <v>0.58080808080808077</v>
      </c>
      <c r="D14" s="40">
        <v>2</v>
      </c>
      <c r="E14" s="40"/>
      <c r="F14" s="36"/>
      <c r="G14" s="40"/>
      <c r="H14" s="36"/>
      <c r="I14" s="40">
        <v>87</v>
      </c>
      <c r="J14" s="36">
        <f t="shared" si="2"/>
        <v>0.75652173913043474</v>
      </c>
      <c r="K14" s="40">
        <v>58</v>
      </c>
      <c r="L14" s="36">
        <f t="shared" si="3"/>
        <v>0.5043478260869565</v>
      </c>
      <c r="M14" s="35"/>
    </row>
    <row r="15" spans="1:13" x14ac:dyDescent="0.25">
      <c r="A15" s="38" t="str">
        <f>VLOOKUP("Sheet2!Sheet2!$A$1",'All Schools and Sports'!$A$1:$R$1,14,TRUE)</f>
        <v>Baseball</v>
      </c>
      <c r="B15" s="38">
        <f>'All Schools and Sports'!N$202</f>
        <v>190</v>
      </c>
      <c r="C15" s="39">
        <f t="shared" si="4"/>
        <v>0.95959595959595956</v>
      </c>
      <c r="D15" s="40">
        <v>4</v>
      </c>
      <c r="E15" s="40">
        <v>47</v>
      </c>
      <c r="F15" s="36">
        <f t="shared" si="0"/>
        <v>0.24736842105263157</v>
      </c>
      <c r="G15" s="40">
        <v>47</v>
      </c>
      <c r="H15" s="36">
        <f t="shared" si="1"/>
        <v>0.24736842105263157</v>
      </c>
      <c r="I15" s="40">
        <v>48</v>
      </c>
      <c r="J15" s="36">
        <f t="shared" si="2"/>
        <v>0.25263157894736843</v>
      </c>
      <c r="K15" s="40">
        <v>48</v>
      </c>
      <c r="L15" s="36">
        <f t="shared" si="3"/>
        <v>0.25263157894736843</v>
      </c>
      <c r="M15" s="35"/>
    </row>
    <row r="16" spans="1:13" x14ac:dyDescent="0.25">
      <c r="A16" s="38" t="str">
        <f>VLOOKUP("Sheet2!Sheet2!$A$1",'All Schools and Sports'!$A$1:$R$1,15,TRUE)</f>
        <v>Softball</v>
      </c>
      <c r="B16" s="38">
        <f>'All Schools and Sports'!O$202</f>
        <v>191</v>
      </c>
      <c r="C16" s="39">
        <f t="shared" ref="C16:C19" si="5">SUM(B16/B$3)</f>
        <v>0.96464646464646464</v>
      </c>
      <c r="D16" s="40">
        <v>4</v>
      </c>
      <c r="E16" s="40">
        <v>47</v>
      </c>
      <c r="F16" s="36">
        <f t="shared" ref="F16:F19" si="6">SUM(E16/B16)</f>
        <v>0.24607329842931938</v>
      </c>
      <c r="G16" s="40">
        <v>48</v>
      </c>
      <c r="H16" s="36">
        <f t="shared" ref="H16:H19" si="7">SUM(G16/B16)</f>
        <v>0.2513089005235602</v>
      </c>
      <c r="I16" s="40">
        <v>48</v>
      </c>
      <c r="J16" s="36">
        <f t="shared" ref="J16:J19" si="8">SUM(I16/B16)</f>
        <v>0.2513089005235602</v>
      </c>
      <c r="K16" s="40">
        <v>48</v>
      </c>
      <c r="L16" s="36">
        <f t="shared" ref="L16:L19" si="9">SUM(K16/B16)</f>
        <v>0.2513089005235602</v>
      </c>
      <c r="M16" s="35"/>
    </row>
    <row r="17" spans="1:13" x14ac:dyDescent="0.25">
      <c r="A17" s="38" t="str">
        <f>VLOOKUP("Sheet2!Sheet2!$A$1",'All Schools and Sports'!$A$1:$R$1,16,TRUE)</f>
        <v>Lacrosse</v>
      </c>
      <c r="B17" s="38">
        <f>'All Schools and Sports'!P$202</f>
        <v>170</v>
      </c>
      <c r="C17" s="39">
        <f t="shared" si="5"/>
        <v>0.85858585858585856</v>
      </c>
      <c r="D17" s="40">
        <v>4</v>
      </c>
      <c r="E17" s="40">
        <v>42</v>
      </c>
      <c r="F17" s="36">
        <f t="shared" si="6"/>
        <v>0.24705882352941178</v>
      </c>
      <c r="G17" s="40">
        <v>42</v>
      </c>
      <c r="H17" s="36">
        <f t="shared" si="7"/>
        <v>0.24705882352941178</v>
      </c>
      <c r="I17" s="40">
        <v>43</v>
      </c>
      <c r="J17" s="36">
        <f t="shared" si="8"/>
        <v>0.25294117647058822</v>
      </c>
      <c r="K17" s="40">
        <v>43</v>
      </c>
      <c r="L17" s="36">
        <f t="shared" si="9"/>
        <v>0.25294117647058822</v>
      </c>
      <c r="M17" s="35"/>
    </row>
    <row r="18" spans="1:13" x14ac:dyDescent="0.25">
      <c r="A18" s="38" t="str">
        <f>VLOOKUP("Sheet2!Sheet2!$A$1",'All Schools and Sports'!$A$1:$R$1,17,TRUE)</f>
        <v>Track and Field</v>
      </c>
      <c r="B18" s="38">
        <f>'All Schools and Sports'!Q$202</f>
        <v>193</v>
      </c>
      <c r="C18" s="39">
        <f t="shared" si="5"/>
        <v>0.9747474747474747</v>
      </c>
      <c r="D18" s="40">
        <v>4</v>
      </c>
      <c r="E18" s="40">
        <v>48</v>
      </c>
      <c r="F18" s="36">
        <f t="shared" si="6"/>
        <v>0.24870466321243523</v>
      </c>
      <c r="G18" s="40">
        <v>48</v>
      </c>
      <c r="H18" s="36">
        <f t="shared" si="7"/>
        <v>0.24870466321243523</v>
      </c>
      <c r="I18" s="40">
        <v>48</v>
      </c>
      <c r="J18" s="36">
        <f t="shared" si="8"/>
        <v>0.24870466321243523</v>
      </c>
      <c r="K18" s="40">
        <v>49</v>
      </c>
      <c r="L18" s="36">
        <f t="shared" si="9"/>
        <v>0.25388601036269431</v>
      </c>
      <c r="M18" s="35"/>
    </row>
    <row r="19" spans="1:13" x14ac:dyDescent="0.25">
      <c r="A19" s="38" t="str">
        <f>VLOOKUP("Sheet2!Sheet2!$A$1",'All Schools and Sports'!$A$1:$R$1,18,TRUE)</f>
        <v>Tennis</v>
      </c>
      <c r="B19" s="38">
        <f>'All Schools and Sports'!R$202</f>
        <v>177</v>
      </c>
      <c r="C19" s="39">
        <f t="shared" si="5"/>
        <v>0.89393939393939392</v>
      </c>
      <c r="D19" s="40">
        <v>4</v>
      </c>
      <c r="E19" s="40">
        <v>44</v>
      </c>
      <c r="F19" s="36">
        <f t="shared" si="6"/>
        <v>0.24858757062146894</v>
      </c>
      <c r="G19" s="40">
        <v>44</v>
      </c>
      <c r="H19" s="36">
        <f t="shared" si="7"/>
        <v>0.24858757062146894</v>
      </c>
      <c r="I19" s="40">
        <v>44</v>
      </c>
      <c r="J19" s="36">
        <f t="shared" si="8"/>
        <v>0.24858757062146894</v>
      </c>
      <c r="K19" s="40">
        <v>45</v>
      </c>
      <c r="L19" s="36">
        <f t="shared" si="9"/>
        <v>0.25423728813559321</v>
      </c>
      <c r="M19" s="35"/>
    </row>
  </sheetData>
  <mergeCells count="1">
    <mergeCell ref="A1:L1"/>
  </mergeCells>
  <printOptions horizontalCentered="1" verticalCentered="1" gridLines="1"/>
  <pageMargins left="0.25" right="0.25" top="0.25" bottom="0.25" header="0" footer="0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view="pageBreakPreview" zoomScale="60" zoomScaleNormal="40" workbookViewId="0">
      <selection activeCell="R29" sqref="R29"/>
    </sheetView>
  </sheetViews>
  <sheetFormatPr defaultRowHeight="15" x14ac:dyDescent="0.25"/>
  <cols>
    <col min="2" max="2" width="6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>
      <c r="B1" s="22"/>
      <c r="C1" s="90"/>
      <c r="D1" s="91"/>
      <c r="E1" s="91"/>
      <c r="F1" s="90"/>
      <c r="G1" s="91"/>
      <c r="H1" s="91"/>
      <c r="I1" s="90"/>
      <c r="J1" s="91"/>
      <c r="K1" s="91"/>
      <c r="L1" s="90"/>
      <c r="M1" s="91"/>
      <c r="N1" s="22"/>
      <c r="O1" s="22"/>
    </row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O2" s="22"/>
      <c r="R2" s="217"/>
      <c r="S2" s="217"/>
      <c r="T2" s="218"/>
    </row>
    <row r="3" spans="2:20" ht="33.75" customHeight="1" x14ac:dyDescent="0.25">
      <c r="B3" s="219" t="s">
        <v>274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O3" s="22"/>
      <c r="R3" s="52"/>
      <c r="S3" s="52"/>
      <c r="T3" s="53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  <c r="O4" s="90"/>
    </row>
    <row r="5" spans="2:20" s="10" customFormat="1" ht="18" customHeight="1" x14ac:dyDescent="0.25"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  <c r="O5" s="91"/>
    </row>
    <row r="6" spans="2:20" ht="18" customHeight="1" x14ac:dyDescent="0.25">
      <c r="B6" s="144">
        <v>1</v>
      </c>
      <c r="C6" s="124" t="s">
        <v>139</v>
      </c>
      <c r="D6" s="125" t="s">
        <v>135</v>
      </c>
      <c r="E6" s="126">
        <v>2489</v>
      </c>
      <c r="F6" s="127" t="s">
        <v>54</v>
      </c>
      <c r="G6" s="125" t="s">
        <v>47</v>
      </c>
      <c r="H6" s="125">
        <v>1346</v>
      </c>
      <c r="I6" s="127" t="s">
        <v>208</v>
      </c>
      <c r="J6" s="125" t="s">
        <v>206</v>
      </c>
      <c r="K6" s="125">
        <v>989</v>
      </c>
      <c r="L6" s="127" t="s">
        <v>20</v>
      </c>
      <c r="M6" s="125" t="s">
        <v>18</v>
      </c>
      <c r="N6" s="128">
        <v>673</v>
      </c>
      <c r="O6" s="22"/>
    </row>
    <row r="7" spans="2:20" ht="18" customHeight="1" x14ac:dyDescent="0.25">
      <c r="B7" s="144">
        <v>2</v>
      </c>
      <c r="C7" s="127" t="s">
        <v>167</v>
      </c>
      <c r="D7" s="125" t="s">
        <v>153</v>
      </c>
      <c r="E7" s="125">
        <v>2063</v>
      </c>
      <c r="F7" s="124" t="s">
        <v>259</v>
      </c>
      <c r="G7" s="125" t="s">
        <v>135</v>
      </c>
      <c r="H7" s="126">
        <v>1344</v>
      </c>
      <c r="I7" s="127" t="s">
        <v>189</v>
      </c>
      <c r="J7" s="125" t="s">
        <v>190</v>
      </c>
      <c r="K7" s="125">
        <v>970</v>
      </c>
      <c r="L7" s="127" t="s">
        <v>17</v>
      </c>
      <c r="M7" s="125" t="s">
        <v>18</v>
      </c>
      <c r="N7" s="128">
        <v>588</v>
      </c>
      <c r="O7" s="22"/>
    </row>
    <row r="8" spans="2:20" ht="18" customHeight="1" x14ac:dyDescent="0.25">
      <c r="B8" s="144">
        <v>3</v>
      </c>
      <c r="C8" s="124" t="s">
        <v>264</v>
      </c>
      <c r="D8" s="125" t="s">
        <v>135</v>
      </c>
      <c r="E8" s="126">
        <v>2035</v>
      </c>
      <c r="F8" s="127" t="s">
        <v>102</v>
      </c>
      <c r="G8" s="125" t="s">
        <v>96</v>
      </c>
      <c r="H8" s="125">
        <v>1335</v>
      </c>
      <c r="I8" s="127" t="s">
        <v>29</v>
      </c>
      <c r="J8" s="125" t="s">
        <v>22</v>
      </c>
      <c r="K8" s="125">
        <v>970</v>
      </c>
      <c r="L8" s="127" t="s">
        <v>19</v>
      </c>
      <c r="M8" s="125" t="s">
        <v>18</v>
      </c>
      <c r="N8" s="128">
        <v>566</v>
      </c>
      <c r="O8" s="22"/>
    </row>
    <row r="9" spans="2:20" ht="18" customHeight="1" x14ac:dyDescent="0.25">
      <c r="B9" s="144">
        <v>4</v>
      </c>
      <c r="C9" s="124" t="s">
        <v>149</v>
      </c>
      <c r="D9" s="125" t="s">
        <v>135</v>
      </c>
      <c r="E9" s="126">
        <v>2008</v>
      </c>
      <c r="F9" s="127" t="s">
        <v>85</v>
      </c>
      <c r="G9" s="125" t="s">
        <v>82</v>
      </c>
      <c r="H9" s="125">
        <v>1323</v>
      </c>
      <c r="I9" s="127" t="s">
        <v>31</v>
      </c>
      <c r="J9" s="125" t="s">
        <v>22</v>
      </c>
      <c r="K9" s="125">
        <v>968</v>
      </c>
      <c r="L9" s="127" t="s">
        <v>41</v>
      </c>
      <c r="M9" s="125" t="s">
        <v>22</v>
      </c>
      <c r="N9" s="128">
        <v>739</v>
      </c>
      <c r="O9" s="22"/>
    </row>
    <row r="10" spans="2:20" ht="18" customHeight="1" x14ac:dyDescent="0.25">
      <c r="B10" s="144">
        <v>5</v>
      </c>
      <c r="C10" s="127" t="s">
        <v>162</v>
      </c>
      <c r="D10" s="125" t="s">
        <v>153</v>
      </c>
      <c r="E10" s="125">
        <v>2007</v>
      </c>
      <c r="F10" s="127" t="s">
        <v>187</v>
      </c>
      <c r="G10" s="125" t="s">
        <v>186</v>
      </c>
      <c r="H10" s="125">
        <v>1302</v>
      </c>
      <c r="I10" s="127" t="s">
        <v>129</v>
      </c>
      <c r="J10" s="125" t="s">
        <v>121</v>
      </c>
      <c r="K10" s="125">
        <v>964</v>
      </c>
      <c r="L10" s="127" t="s">
        <v>40</v>
      </c>
      <c r="M10" s="125" t="s">
        <v>22</v>
      </c>
      <c r="N10" s="128">
        <v>696</v>
      </c>
      <c r="O10" s="22"/>
    </row>
    <row r="11" spans="2:20" ht="18" customHeight="1" x14ac:dyDescent="0.25">
      <c r="B11" s="144">
        <v>6</v>
      </c>
      <c r="C11" s="124" t="s">
        <v>143</v>
      </c>
      <c r="D11" s="125" t="s">
        <v>135</v>
      </c>
      <c r="E11" s="126">
        <v>1934</v>
      </c>
      <c r="F11" s="127" t="s">
        <v>185</v>
      </c>
      <c r="G11" s="125" t="s">
        <v>186</v>
      </c>
      <c r="H11" s="125">
        <v>1301</v>
      </c>
      <c r="I11" s="127" t="s">
        <v>179</v>
      </c>
      <c r="J11" s="125" t="s">
        <v>180</v>
      </c>
      <c r="K11" s="125">
        <v>952</v>
      </c>
      <c r="L11" s="127" t="s">
        <v>44</v>
      </c>
      <c r="M11" s="125" t="s">
        <v>22</v>
      </c>
      <c r="N11" s="128">
        <v>673</v>
      </c>
      <c r="O11" s="22"/>
    </row>
    <row r="12" spans="2:20" ht="18" customHeight="1" x14ac:dyDescent="0.25">
      <c r="B12" s="144">
        <v>7</v>
      </c>
      <c r="C12" s="127" t="s">
        <v>172</v>
      </c>
      <c r="D12" s="125" t="s">
        <v>153</v>
      </c>
      <c r="E12" s="125">
        <v>1909</v>
      </c>
      <c r="F12" s="124" t="s">
        <v>150</v>
      </c>
      <c r="G12" s="125" t="s">
        <v>135</v>
      </c>
      <c r="H12" s="126">
        <v>1293</v>
      </c>
      <c r="I12" s="127" t="s">
        <v>175</v>
      </c>
      <c r="J12" s="125" t="s">
        <v>153</v>
      </c>
      <c r="K12" s="125">
        <v>942</v>
      </c>
      <c r="L12" s="127" t="s">
        <v>32</v>
      </c>
      <c r="M12" s="125" t="s">
        <v>22</v>
      </c>
      <c r="N12" s="128">
        <v>663</v>
      </c>
      <c r="O12" s="22"/>
    </row>
    <row r="13" spans="2:20" ht="18" customHeight="1" x14ac:dyDescent="0.25">
      <c r="B13" s="144">
        <v>8</v>
      </c>
      <c r="C13" s="124" t="s">
        <v>136</v>
      </c>
      <c r="D13" s="125" t="s">
        <v>135</v>
      </c>
      <c r="E13" s="126">
        <v>1899</v>
      </c>
      <c r="F13" s="127" t="s">
        <v>45</v>
      </c>
      <c r="G13" s="125" t="s">
        <v>22</v>
      </c>
      <c r="H13" s="125">
        <v>1279</v>
      </c>
      <c r="I13" s="127" t="s">
        <v>118</v>
      </c>
      <c r="J13" s="125" t="s">
        <v>110</v>
      </c>
      <c r="K13" s="125">
        <v>932</v>
      </c>
      <c r="L13" s="127" t="s">
        <v>48</v>
      </c>
      <c r="M13" s="125" t="s">
        <v>47</v>
      </c>
      <c r="N13" s="128">
        <v>729</v>
      </c>
      <c r="O13" s="22"/>
    </row>
    <row r="14" spans="2:20" ht="18" customHeight="1" x14ac:dyDescent="0.25">
      <c r="B14" s="144">
        <v>9</v>
      </c>
      <c r="C14" s="127" t="s">
        <v>174</v>
      </c>
      <c r="D14" s="125" t="s">
        <v>153</v>
      </c>
      <c r="E14" s="125">
        <v>1880</v>
      </c>
      <c r="F14" s="124" t="s">
        <v>263</v>
      </c>
      <c r="G14" s="125" t="s">
        <v>135</v>
      </c>
      <c r="H14" s="126">
        <v>1276</v>
      </c>
      <c r="I14" s="127" t="s">
        <v>101</v>
      </c>
      <c r="J14" s="125" t="s">
        <v>96</v>
      </c>
      <c r="K14" s="125">
        <v>927</v>
      </c>
      <c r="L14" s="127" t="s">
        <v>51</v>
      </c>
      <c r="M14" s="125" t="s">
        <v>47</v>
      </c>
      <c r="N14" s="128">
        <v>698</v>
      </c>
      <c r="O14" s="22"/>
    </row>
    <row r="15" spans="2:20" ht="18" customHeight="1" x14ac:dyDescent="0.25">
      <c r="B15" s="144">
        <v>10</v>
      </c>
      <c r="C15" s="127" t="s">
        <v>154</v>
      </c>
      <c r="D15" s="125" t="s">
        <v>153</v>
      </c>
      <c r="E15" s="125">
        <v>1858</v>
      </c>
      <c r="F15" s="127" t="s">
        <v>26</v>
      </c>
      <c r="G15" s="125" t="s">
        <v>22</v>
      </c>
      <c r="H15" s="125">
        <v>1275</v>
      </c>
      <c r="I15" s="127" t="s">
        <v>87</v>
      </c>
      <c r="J15" s="125" t="s">
        <v>82</v>
      </c>
      <c r="K15" s="125">
        <v>925</v>
      </c>
      <c r="L15" s="127" t="s">
        <v>271</v>
      </c>
      <c r="M15" s="125" t="s">
        <v>47</v>
      </c>
      <c r="N15" s="128">
        <v>696</v>
      </c>
      <c r="O15" s="22"/>
    </row>
    <row r="16" spans="2:20" ht="18" customHeight="1" x14ac:dyDescent="0.25">
      <c r="B16" s="144">
        <v>11</v>
      </c>
      <c r="C16" s="124" t="s">
        <v>138</v>
      </c>
      <c r="D16" s="125" t="s">
        <v>135</v>
      </c>
      <c r="E16" s="126">
        <v>1857</v>
      </c>
      <c r="F16" s="127" t="s">
        <v>43</v>
      </c>
      <c r="G16" s="125" t="s">
        <v>22</v>
      </c>
      <c r="H16" s="125">
        <v>1241</v>
      </c>
      <c r="I16" s="127" t="s">
        <v>123</v>
      </c>
      <c r="J16" s="125" t="s">
        <v>121</v>
      </c>
      <c r="K16" s="125">
        <v>915</v>
      </c>
      <c r="L16" s="127" t="s">
        <v>52</v>
      </c>
      <c r="M16" s="125" t="s">
        <v>47</v>
      </c>
      <c r="N16" s="128">
        <v>654</v>
      </c>
      <c r="O16" s="22"/>
    </row>
    <row r="17" spans="2:15" ht="18" customHeight="1" x14ac:dyDescent="0.25">
      <c r="B17" s="144">
        <v>12</v>
      </c>
      <c r="C17" s="127" t="s">
        <v>11</v>
      </c>
      <c r="D17" s="125" t="s">
        <v>4</v>
      </c>
      <c r="E17" s="125">
        <v>1794</v>
      </c>
      <c r="F17" s="127" t="s">
        <v>128</v>
      </c>
      <c r="G17" s="125" t="s">
        <v>121</v>
      </c>
      <c r="H17" s="125">
        <v>1233</v>
      </c>
      <c r="I17" s="124" t="s">
        <v>145</v>
      </c>
      <c r="J17" s="125" t="s">
        <v>135</v>
      </c>
      <c r="K17" s="126">
        <v>910</v>
      </c>
      <c r="L17" s="127" t="s">
        <v>46</v>
      </c>
      <c r="M17" s="125" t="s">
        <v>47</v>
      </c>
      <c r="N17" s="128">
        <v>487</v>
      </c>
      <c r="O17" s="22"/>
    </row>
    <row r="18" spans="2:15" ht="18" customHeight="1" x14ac:dyDescent="0.25">
      <c r="B18" s="144">
        <v>13</v>
      </c>
      <c r="C18" s="127" t="s">
        <v>160</v>
      </c>
      <c r="D18" s="125" t="s">
        <v>153</v>
      </c>
      <c r="E18" s="125">
        <v>1779</v>
      </c>
      <c r="F18" s="127" t="s">
        <v>200</v>
      </c>
      <c r="G18" s="125" t="s">
        <v>201</v>
      </c>
      <c r="H18" s="125">
        <v>1223</v>
      </c>
      <c r="I18" s="127" t="s">
        <v>81</v>
      </c>
      <c r="J18" s="125" t="s">
        <v>82</v>
      </c>
      <c r="K18" s="125">
        <v>909</v>
      </c>
      <c r="L18" s="127" t="s">
        <v>209</v>
      </c>
      <c r="M18" s="125" t="s">
        <v>47</v>
      </c>
      <c r="N18" s="128">
        <v>466</v>
      </c>
      <c r="O18" s="22"/>
    </row>
    <row r="19" spans="2:15" ht="18" customHeight="1" x14ac:dyDescent="0.25">
      <c r="B19" s="144">
        <v>14</v>
      </c>
      <c r="C19" s="127" t="s">
        <v>155</v>
      </c>
      <c r="D19" s="125" t="s">
        <v>153</v>
      </c>
      <c r="E19" s="125">
        <v>1719</v>
      </c>
      <c r="F19" s="127" t="s">
        <v>122</v>
      </c>
      <c r="G19" s="125" t="s">
        <v>121</v>
      </c>
      <c r="H19" s="125">
        <v>1207</v>
      </c>
      <c r="I19" s="127" t="s">
        <v>50</v>
      </c>
      <c r="J19" s="125" t="s">
        <v>47</v>
      </c>
      <c r="K19" s="125">
        <v>908</v>
      </c>
      <c r="L19" s="127" t="s">
        <v>55</v>
      </c>
      <c r="M19" s="125" t="s">
        <v>47</v>
      </c>
      <c r="N19" s="128">
        <v>463</v>
      </c>
      <c r="O19" s="22"/>
    </row>
    <row r="20" spans="2:15" ht="18" customHeight="1" x14ac:dyDescent="0.25">
      <c r="B20" s="144">
        <v>15</v>
      </c>
      <c r="C20" s="127" t="s">
        <v>13</v>
      </c>
      <c r="D20" s="125" t="s">
        <v>4</v>
      </c>
      <c r="E20" s="125">
        <v>1700</v>
      </c>
      <c r="F20" s="127" t="s">
        <v>58</v>
      </c>
      <c r="G20" s="125" t="s">
        <v>47</v>
      </c>
      <c r="H20" s="125">
        <v>1206</v>
      </c>
      <c r="I20" s="127" t="s">
        <v>88</v>
      </c>
      <c r="J20" s="125" t="s">
        <v>82</v>
      </c>
      <c r="K20" s="125">
        <v>906</v>
      </c>
      <c r="L20" s="127" t="s">
        <v>53</v>
      </c>
      <c r="M20" s="125" t="s">
        <v>47</v>
      </c>
      <c r="N20" s="128">
        <v>447</v>
      </c>
      <c r="O20" s="22"/>
    </row>
    <row r="21" spans="2:15" ht="18" customHeight="1" x14ac:dyDescent="0.25">
      <c r="B21" s="144">
        <v>16</v>
      </c>
      <c r="C21" s="124" t="s">
        <v>151</v>
      </c>
      <c r="D21" s="125" t="s">
        <v>135</v>
      </c>
      <c r="E21" s="126">
        <v>1685</v>
      </c>
      <c r="F21" s="127" t="s">
        <v>103</v>
      </c>
      <c r="G21" s="125" t="s">
        <v>96</v>
      </c>
      <c r="H21" s="125">
        <v>1204</v>
      </c>
      <c r="I21" s="127" t="s">
        <v>105</v>
      </c>
      <c r="J21" s="125" t="s">
        <v>96</v>
      </c>
      <c r="K21" s="125">
        <v>900</v>
      </c>
      <c r="L21" s="127" t="s">
        <v>59</v>
      </c>
      <c r="M21" s="125" t="s">
        <v>47</v>
      </c>
      <c r="N21" s="128">
        <v>418</v>
      </c>
      <c r="O21" s="22"/>
    </row>
    <row r="22" spans="2:15" ht="18" customHeight="1" x14ac:dyDescent="0.25">
      <c r="B22" s="144">
        <v>17</v>
      </c>
      <c r="C22" s="127" t="s">
        <v>6</v>
      </c>
      <c r="D22" s="125" t="s">
        <v>4</v>
      </c>
      <c r="E22" s="125">
        <v>1679</v>
      </c>
      <c r="F22" s="127" t="s">
        <v>130</v>
      </c>
      <c r="G22" s="125" t="s">
        <v>121</v>
      </c>
      <c r="H22" s="125">
        <v>1199</v>
      </c>
      <c r="I22" s="127" t="s">
        <v>33</v>
      </c>
      <c r="J22" s="125" t="s">
        <v>22</v>
      </c>
      <c r="K22" s="125">
        <v>899</v>
      </c>
      <c r="L22" s="127" t="s">
        <v>56</v>
      </c>
      <c r="M22" s="125" t="s">
        <v>47</v>
      </c>
      <c r="N22" s="128">
        <v>256</v>
      </c>
      <c r="O22" s="22"/>
    </row>
    <row r="23" spans="2:15" ht="18" customHeight="1" x14ac:dyDescent="0.25">
      <c r="B23" s="144">
        <v>18</v>
      </c>
      <c r="C23" s="127" t="s">
        <v>15</v>
      </c>
      <c r="D23" s="125" t="s">
        <v>4</v>
      </c>
      <c r="E23" s="125">
        <v>1669</v>
      </c>
      <c r="F23" s="127" t="s">
        <v>30</v>
      </c>
      <c r="G23" s="125" t="s">
        <v>22</v>
      </c>
      <c r="H23" s="125">
        <v>1198</v>
      </c>
      <c r="I23" s="127" t="s">
        <v>36</v>
      </c>
      <c r="J23" s="125" t="s">
        <v>22</v>
      </c>
      <c r="K23" s="125">
        <v>890</v>
      </c>
      <c r="L23" s="127" t="s">
        <v>69</v>
      </c>
      <c r="M23" s="125" t="s">
        <v>68</v>
      </c>
      <c r="N23" s="128">
        <v>725</v>
      </c>
      <c r="O23" s="22"/>
    </row>
    <row r="24" spans="2:15" ht="18" customHeight="1" x14ac:dyDescent="0.25">
      <c r="B24" s="144">
        <v>19</v>
      </c>
      <c r="C24" s="124" t="s">
        <v>260</v>
      </c>
      <c r="D24" s="125" t="s">
        <v>135</v>
      </c>
      <c r="E24" s="126">
        <v>1665</v>
      </c>
      <c r="F24" s="127" t="s">
        <v>126</v>
      </c>
      <c r="G24" s="125" t="s">
        <v>121</v>
      </c>
      <c r="H24" s="125">
        <v>1191</v>
      </c>
      <c r="I24" s="124" t="s">
        <v>141</v>
      </c>
      <c r="J24" s="125" t="s">
        <v>135</v>
      </c>
      <c r="K24" s="126">
        <v>890</v>
      </c>
      <c r="L24" s="127" t="s">
        <v>79</v>
      </c>
      <c r="M24" s="125" t="s">
        <v>76</v>
      </c>
      <c r="N24" s="128">
        <v>588</v>
      </c>
      <c r="O24" s="22"/>
    </row>
    <row r="25" spans="2:15" ht="18" customHeight="1" x14ac:dyDescent="0.25">
      <c r="B25" s="144">
        <v>20</v>
      </c>
      <c r="C25" s="124" t="s">
        <v>142</v>
      </c>
      <c r="D25" s="125" t="s">
        <v>135</v>
      </c>
      <c r="E25" s="126">
        <v>1661</v>
      </c>
      <c r="F25" s="127" t="s">
        <v>111</v>
      </c>
      <c r="G25" s="125" t="s">
        <v>110</v>
      </c>
      <c r="H25" s="125">
        <v>1183</v>
      </c>
      <c r="I25" s="127" t="s">
        <v>181</v>
      </c>
      <c r="J25" s="125" t="s">
        <v>180</v>
      </c>
      <c r="K25" s="125">
        <v>890</v>
      </c>
      <c r="L25" s="127" t="s">
        <v>75</v>
      </c>
      <c r="M25" s="125" t="s">
        <v>76</v>
      </c>
      <c r="N25" s="128">
        <v>510</v>
      </c>
      <c r="O25" s="22"/>
    </row>
    <row r="26" spans="2:15" ht="18" customHeight="1" x14ac:dyDescent="0.25">
      <c r="B26" s="144">
        <v>21</v>
      </c>
      <c r="C26" s="127" t="s">
        <v>161</v>
      </c>
      <c r="D26" s="125" t="s">
        <v>153</v>
      </c>
      <c r="E26" s="125">
        <v>1646</v>
      </c>
      <c r="F26" s="127" t="s">
        <v>109</v>
      </c>
      <c r="G26" s="125" t="s">
        <v>110</v>
      </c>
      <c r="H26" s="125">
        <v>1175</v>
      </c>
      <c r="I26" s="127" t="s">
        <v>60</v>
      </c>
      <c r="J26" s="125" t="s">
        <v>47</v>
      </c>
      <c r="K26" s="125">
        <v>883</v>
      </c>
      <c r="L26" s="127" t="s">
        <v>84</v>
      </c>
      <c r="M26" s="125" t="s">
        <v>82</v>
      </c>
      <c r="N26" s="128">
        <v>665</v>
      </c>
      <c r="O26" s="22"/>
    </row>
    <row r="27" spans="2:15" ht="18" customHeight="1" x14ac:dyDescent="0.25">
      <c r="B27" s="144">
        <v>22</v>
      </c>
      <c r="C27" s="127" t="s">
        <v>5</v>
      </c>
      <c r="D27" s="125" t="s">
        <v>4</v>
      </c>
      <c r="E27" s="125">
        <v>1630</v>
      </c>
      <c r="F27" s="127" t="s">
        <v>73</v>
      </c>
      <c r="G27" s="125" t="s">
        <v>68</v>
      </c>
      <c r="H27" s="125">
        <v>1174</v>
      </c>
      <c r="I27" s="127" t="s">
        <v>203</v>
      </c>
      <c r="J27" s="125" t="s">
        <v>201</v>
      </c>
      <c r="K27" s="125">
        <v>877</v>
      </c>
      <c r="L27" s="127" t="s">
        <v>89</v>
      </c>
      <c r="M27" s="125" t="s">
        <v>90</v>
      </c>
      <c r="N27" s="128">
        <v>395</v>
      </c>
      <c r="O27" s="22"/>
    </row>
    <row r="28" spans="2:15" ht="18" customHeight="1" x14ac:dyDescent="0.25">
      <c r="B28" s="144">
        <v>23</v>
      </c>
      <c r="C28" s="124" t="s">
        <v>258</v>
      </c>
      <c r="D28" s="125" t="s">
        <v>135</v>
      </c>
      <c r="E28" s="126">
        <v>1611</v>
      </c>
      <c r="F28" s="127" t="s">
        <v>65</v>
      </c>
      <c r="G28" s="125" t="s">
        <v>63</v>
      </c>
      <c r="H28" s="125">
        <v>1121</v>
      </c>
      <c r="I28" s="127" t="s">
        <v>91</v>
      </c>
      <c r="J28" s="125" t="s">
        <v>90</v>
      </c>
      <c r="K28" s="125">
        <v>874</v>
      </c>
      <c r="L28" s="127" t="s">
        <v>92</v>
      </c>
      <c r="M28" s="125" t="s">
        <v>93</v>
      </c>
      <c r="N28" s="128">
        <v>656</v>
      </c>
      <c r="O28" s="22"/>
    </row>
    <row r="29" spans="2:15" ht="18" customHeight="1" x14ac:dyDescent="0.25">
      <c r="B29" s="144">
        <v>24</v>
      </c>
      <c r="C29" s="127" t="s">
        <v>9</v>
      </c>
      <c r="D29" s="125" t="s">
        <v>4</v>
      </c>
      <c r="E29" s="125">
        <v>1607</v>
      </c>
      <c r="F29" s="127" t="s">
        <v>120</v>
      </c>
      <c r="G29" s="125" t="s">
        <v>121</v>
      </c>
      <c r="H29" s="125">
        <v>1116</v>
      </c>
      <c r="I29" s="127" t="s">
        <v>67</v>
      </c>
      <c r="J29" s="125" t="s">
        <v>68</v>
      </c>
      <c r="K29" s="125">
        <v>873</v>
      </c>
      <c r="L29" s="127" t="s">
        <v>95</v>
      </c>
      <c r="M29" s="125" t="s">
        <v>96</v>
      </c>
      <c r="N29" s="128">
        <v>571</v>
      </c>
      <c r="O29" s="22"/>
    </row>
    <row r="30" spans="2:15" ht="18" customHeight="1" x14ac:dyDescent="0.25">
      <c r="B30" s="144">
        <v>25</v>
      </c>
      <c r="C30" s="124" t="s">
        <v>148</v>
      </c>
      <c r="D30" s="125" t="s">
        <v>135</v>
      </c>
      <c r="E30" s="126">
        <v>1585</v>
      </c>
      <c r="F30" s="127" t="s">
        <v>64</v>
      </c>
      <c r="G30" s="125" t="s">
        <v>63</v>
      </c>
      <c r="H30" s="125">
        <v>1113</v>
      </c>
      <c r="I30" s="127" t="s">
        <v>57</v>
      </c>
      <c r="J30" s="125" t="s">
        <v>47</v>
      </c>
      <c r="K30" s="125">
        <v>870</v>
      </c>
      <c r="L30" s="127" t="s">
        <v>97</v>
      </c>
      <c r="M30" s="125" t="s">
        <v>96</v>
      </c>
      <c r="N30" s="128">
        <v>569</v>
      </c>
      <c r="O30" s="22"/>
    </row>
    <row r="31" spans="2:15" ht="18" customHeight="1" x14ac:dyDescent="0.25">
      <c r="B31" s="144">
        <v>26</v>
      </c>
      <c r="C31" s="127" t="s">
        <v>3</v>
      </c>
      <c r="D31" s="125" t="s">
        <v>4</v>
      </c>
      <c r="E31" s="125">
        <v>1577</v>
      </c>
      <c r="F31" s="127" t="s">
        <v>173</v>
      </c>
      <c r="G31" s="125" t="s">
        <v>153</v>
      </c>
      <c r="H31" s="125">
        <v>1113</v>
      </c>
      <c r="I31" s="127" t="s">
        <v>100</v>
      </c>
      <c r="J31" s="125" t="s">
        <v>96</v>
      </c>
      <c r="K31" s="125">
        <v>859</v>
      </c>
      <c r="L31" s="127" t="s">
        <v>108</v>
      </c>
      <c r="M31" s="125" t="s">
        <v>107</v>
      </c>
      <c r="N31" s="128">
        <v>552</v>
      </c>
      <c r="O31" s="22"/>
    </row>
    <row r="32" spans="2:15" ht="18" customHeight="1" x14ac:dyDescent="0.25">
      <c r="B32" s="144">
        <v>27</v>
      </c>
      <c r="C32" s="127" t="s">
        <v>10</v>
      </c>
      <c r="D32" s="125" t="s">
        <v>4</v>
      </c>
      <c r="E32" s="125">
        <v>1574</v>
      </c>
      <c r="F32" s="127" t="s">
        <v>98</v>
      </c>
      <c r="G32" s="125" t="s">
        <v>96</v>
      </c>
      <c r="H32" s="125">
        <v>1111</v>
      </c>
      <c r="I32" s="127" t="s">
        <v>27</v>
      </c>
      <c r="J32" s="125" t="s">
        <v>22</v>
      </c>
      <c r="K32" s="125">
        <v>856</v>
      </c>
      <c r="L32" s="127" t="s">
        <v>106</v>
      </c>
      <c r="M32" s="125" t="s">
        <v>107</v>
      </c>
      <c r="N32" s="128">
        <v>336</v>
      </c>
      <c r="O32" s="22"/>
    </row>
    <row r="33" spans="2:15" ht="18" customHeight="1" x14ac:dyDescent="0.25">
      <c r="B33" s="144">
        <v>28</v>
      </c>
      <c r="C33" s="124" t="s">
        <v>265</v>
      </c>
      <c r="D33" s="125" t="s">
        <v>135</v>
      </c>
      <c r="E33" s="126">
        <v>1568</v>
      </c>
      <c r="F33" s="127" t="s">
        <v>113</v>
      </c>
      <c r="G33" s="125" t="s">
        <v>110</v>
      </c>
      <c r="H33" s="125">
        <v>1110</v>
      </c>
      <c r="I33" s="127" t="s">
        <v>62</v>
      </c>
      <c r="J33" s="125" t="s">
        <v>63</v>
      </c>
      <c r="K33" s="125">
        <v>855</v>
      </c>
      <c r="L33" s="127" t="s">
        <v>114</v>
      </c>
      <c r="M33" s="125" t="s">
        <v>110</v>
      </c>
      <c r="N33" s="128">
        <v>744</v>
      </c>
      <c r="O33" s="22"/>
    </row>
    <row r="34" spans="2:15" ht="18" customHeight="1" x14ac:dyDescent="0.25">
      <c r="B34" s="144">
        <v>29</v>
      </c>
      <c r="C34" s="124" t="s">
        <v>266</v>
      </c>
      <c r="D34" s="125" t="s">
        <v>135</v>
      </c>
      <c r="E34" s="126">
        <v>1565</v>
      </c>
      <c r="F34" s="127" t="s">
        <v>38</v>
      </c>
      <c r="G34" s="125" t="s">
        <v>22</v>
      </c>
      <c r="H34" s="125">
        <v>1101</v>
      </c>
      <c r="I34" s="127" t="s">
        <v>80</v>
      </c>
      <c r="J34" s="125" t="s">
        <v>76</v>
      </c>
      <c r="K34" s="125">
        <v>853</v>
      </c>
      <c r="L34" s="127" t="s">
        <v>119</v>
      </c>
      <c r="M34" s="125" t="s">
        <v>110</v>
      </c>
      <c r="N34" s="128">
        <v>632</v>
      </c>
      <c r="O34" s="22"/>
    </row>
    <row r="35" spans="2:15" ht="18" customHeight="1" x14ac:dyDescent="0.25">
      <c r="B35" s="144">
        <v>30</v>
      </c>
      <c r="C35" s="124" t="s">
        <v>146</v>
      </c>
      <c r="D35" s="125" t="s">
        <v>135</v>
      </c>
      <c r="E35" s="126">
        <v>1542</v>
      </c>
      <c r="F35" s="127" t="s">
        <v>28</v>
      </c>
      <c r="G35" s="125" t="s">
        <v>22</v>
      </c>
      <c r="H35" s="125">
        <v>1097</v>
      </c>
      <c r="I35" s="127" t="s">
        <v>74</v>
      </c>
      <c r="J35" s="125" t="s">
        <v>68</v>
      </c>
      <c r="K35" s="125">
        <v>853</v>
      </c>
      <c r="L35" s="127" t="s">
        <v>117</v>
      </c>
      <c r="M35" s="125" t="s">
        <v>110</v>
      </c>
      <c r="N35" s="128">
        <v>629</v>
      </c>
      <c r="O35" s="22"/>
    </row>
    <row r="36" spans="2:15" ht="18" customHeight="1" x14ac:dyDescent="0.25">
      <c r="B36" s="144">
        <v>31</v>
      </c>
      <c r="C36" s="127" t="s">
        <v>152</v>
      </c>
      <c r="D36" s="125" t="s">
        <v>153</v>
      </c>
      <c r="E36" s="125">
        <v>1533</v>
      </c>
      <c r="F36" s="124" t="s">
        <v>144</v>
      </c>
      <c r="G36" s="125" t="s">
        <v>135</v>
      </c>
      <c r="H36" s="126">
        <v>1096</v>
      </c>
      <c r="I36" s="127" t="s">
        <v>159</v>
      </c>
      <c r="J36" s="125" t="s">
        <v>153</v>
      </c>
      <c r="K36" s="125">
        <v>847</v>
      </c>
      <c r="L36" s="127" t="s">
        <v>116</v>
      </c>
      <c r="M36" s="125" t="s">
        <v>110</v>
      </c>
      <c r="N36" s="128">
        <v>511</v>
      </c>
      <c r="O36" s="22"/>
    </row>
    <row r="37" spans="2:15" ht="18" customHeight="1" x14ac:dyDescent="0.25">
      <c r="B37" s="144">
        <v>32</v>
      </c>
      <c r="C37" s="127" t="s">
        <v>176</v>
      </c>
      <c r="D37" s="125" t="s">
        <v>153</v>
      </c>
      <c r="E37" s="125">
        <v>1505</v>
      </c>
      <c r="F37" s="127" t="s">
        <v>131</v>
      </c>
      <c r="G37" s="125" t="s">
        <v>121</v>
      </c>
      <c r="H37" s="125">
        <v>1095</v>
      </c>
      <c r="I37" s="127" t="s">
        <v>34</v>
      </c>
      <c r="J37" s="125" t="s">
        <v>22</v>
      </c>
      <c r="K37" s="125">
        <v>827</v>
      </c>
      <c r="L37" s="127" t="s">
        <v>133</v>
      </c>
      <c r="M37" s="125" t="s">
        <v>134</v>
      </c>
      <c r="N37" s="128">
        <v>440</v>
      </c>
      <c r="O37" s="22"/>
    </row>
    <row r="38" spans="2:15" ht="18" customHeight="1" x14ac:dyDescent="0.25">
      <c r="B38" s="144">
        <v>33</v>
      </c>
      <c r="C38" s="127" t="s">
        <v>37</v>
      </c>
      <c r="D38" s="125" t="s">
        <v>22</v>
      </c>
      <c r="E38" s="125">
        <v>1484</v>
      </c>
      <c r="F38" s="127" t="s">
        <v>112</v>
      </c>
      <c r="G38" s="125" t="s">
        <v>110</v>
      </c>
      <c r="H38" s="125">
        <v>1085</v>
      </c>
      <c r="I38" s="127" t="s">
        <v>66</v>
      </c>
      <c r="J38" s="125" t="s">
        <v>63</v>
      </c>
      <c r="K38" s="125">
        <v>815</v>
      </c>
      <c r="L38" s="127" t="s">
        <v>166</v>
      </c>
      <c r="M38" s="125" t="s">
        <v>153</v>
      </c>
      <c r="N38" s="128">
        <v>704</v>
      </c>
      <c r="O38" s="22"/>
    </row>
    <row r="39" spans="2:15" ht="18" customHeight="1" x14ac:dyDescent="0.25">
      <c r="B39" s="144">
        <v>34</v>
      </c>
      <c r="C39" s="127" t="s">
        <v>171</v>
      </c>
      <c r="D39" s="125" t="s">
        <v>153</v>
      </c>
      <c r="E39" s="125">
        <v>1481</v>
      </c>
      <c r="F39" s="127" t="s">
        <v>127</v>
      </c>
      <c r="G39" s="125" t="s">
        <v>121</v>
      </c>
      <c r="H39" s="125">
        <v>1077</v>
      </c>
      <c r="I39" s="127" t="s">
        <v>204</v>
      </c>
      <c r="J39" s="125" t="s">
        <v>201</v>
      </c>
      <c r="K39" s="125">
        <v>811</v>
      </c>
      <c r="L39" s="127" t="s">
        <v>170</v>
      </c>
      <c r="M39" s="125" t="s">
        <v>153</v>
      </c>
      <c r="N39" s="128">
        <v>675</v>
      </c>
      <c r="O39" s="22"/>
    </row>
    <row r="40" spans="2:15" ht="18" customHeight="1" x14ac:dyDescent="0.25">
      <c r="B40" s="144">
        <v>35</v>
      </c>
      <c r="C40" s="127" t="s">
        <v>39</v>
      </c>
      <c r="D40" s="125" t="s">
        <v>22</v>
      </c>
      <c r="E40" s="125">
        <v>1472</v>
      </c>
      <c r="F40" s="127" t="s">
        <v>12</v>
      </c>
      <c r="G40" s="125" t="s">
        <v>4</v>
      </c>
      <c r="H40" s="125">
        <v>1072</v>
      </c>
      <c r="I40" s="127" t="s">
        <v>78</v>
      </c>
      <c r="J40" s="125" t="s">
        <v>76</v>
      </c>
      <c r="K40" s="125">
        <v>802</v>
      </c>
      <c r="L40" s="127" t="s">
        <v>163</v>
      </c>
      <c r="M40" s="125" t="s">
        <v>153</v>
      </c>
      <c r="N40" s="128">
        <v>655</v>
      </c>
      <c r="O40" s="22"/>
    </row>
    <row r="41" spans="2:15" ht="18" customHeight="1" x14ac:dyDescent="0.25">
      <c r="B41" s="144">
        <v>36</v>
      </c>
      <c r="C41" s="127" t="s">
        <v>125</v>
      </c>
      <c r="D41" s="125" t="s">
        <v>121</v>
      </c>
      <c r="E41" s="125">
        <v>1469</v>
      </c>
      <c r="F41" s="127" t="s">
        <v>7</v>
      </c>
      <c r="G41" s="125" t="s">
        <v>4</v>
      </c>
      <c r="H41" s="125">
        <v>1060</v>
      </c>
      <c r="I41" s="127" t="s">
        <v>72</v>
      </c>
      <c r="J41" s="125" t="s">
        <v>68</v>
      </c>
      <c r="K41" s="125">
        <v>798</v>
      </c>
      <c r="L41" s="127" t="s">
        <v>165</v>
      </c>
      <c r="M41" s="125" t="s">
        <v>153</v>
      </c>
      <c r="N41" s="128">
        <v>652</v>
      </c>
      <c r="O41" s="22"/>
    </row>
    <row r="42" spans="2:15" ht="18" customHeight="1" x14ac:dyDescent="0.25">
      <c r="B42" s="144">
        <v>37</v>
      </c>
      <c r="C42" s="124" t="s">
        <v>140</v>
      </c>
      <c r="D42" s="125" t="s">
        <v>135</v>
      </c>
      <c r="E42" s="126">
        <v>1454</v>
      </c>
      <c r="F42" s="127" t="s">
        <v>196</v>
      </c>
      <c r="G42" s="125" t="s">
        <v>193</v>
      </c>
      <c r="H42" s="125">
        <v>1060</v>
      </c>
      <c r="I42" s="127" t="s">
        <v>42</v>
      </c>
      <c r="J42" s="125" t="s">
        <v>22</v>
      </c>
      <c r="K42" s="125">
        <v>791</v>
      </c>
      <c r="L42" s="127" t="s">
        <v>156</v>
      </c>
      <c r="M42" s="125" t="s">
        <v>153</v>
      </c>
      <c r="N42" s="128">
        <v>644</v>
      </c>
      <c r="O42" s="22"/>
    </row>
    <row r="43" spans="2:15" ht="18" customHeight="1" x14ac:dyDescent="0.25">
      <c r="B43" s="144">
        <v>38</v>
      </c>
      <c r="C43" s="127" t="s">
        <v>14</v>
      </c>
      <c r="D43" s="125" t="s">
        <v>4</v>
      </c>
      <c r="E43" s="125">
        <v>1439</v>
      </c>
      <c r="F43" s="127" t="s">
        <v>124</v>
      </c>
      <c r="G43" s="125" t="s">
        <v>121</v>
      </c>
      <c r="H43" s="125">
        <v>1054</v>
      </c>
      <c r="I43" s="127" t="s">
        <v>70</v>
      </c>
      <c r="J43" s="125" t="s">
        <v>68</v>
      </c>
      <c r="K43" s="125">
        <v>786</v>
      </c>
      <c r="L43" s="127" t="s">
        <v>177</v>
      </c>
      <c r="M43" s="125" t="s">
        <v>153</v>
      </c>
      <c r="N43" s="128">
        <v>541</v>
      </c>
      <c r="O43" s="22"/>
    </row>
    <row r="44" spans="2:15" ht="18" customHeight="1" x14ac:dyDescent="0.25">
      <c r="B44" s="144">
        <v>39</v>
      </c>
      <c r="C44" s="127" t="s">
        <v>188</v>
      </c>
      <c r="D44" s="125" t="s">
        <v>186</v>
      </c>
      <c r="E44" s="125">
        <v>1417</v>
      </c>
      <c r="F44" s="127" t="s">
        <v>49</v>
      </c>
      <c r="G44" s="125" t="s">
        <v>47</v>
      </c>
      <c r="H44" s="125">
        <v>1044</v>
      </c>
      <c r="I44" s="127" t="s">
        <v>115</v>
      </c>
      <c r="J44" s="125" t="s">
        <v>110</v>
      </c>
      <c r="K44" s="125">
        <v>784</v>
      </c>
      <c r="L44" s="127" t="s">
        <v>184</v>
      </c>
      <c r="M44" s="125" t="s">
        <v>183</v>
      </c>
      <c r="N44" s="128">
        <v>339</v>
      </c>
      <c r="O44" s="22"/>
    </row>
    <row r="45" spans="2:15" ht="18" customHeight="1" x14ac:dyDescent="0.25">
      <c r="B45" s="144">
        <v>40</v>
      </c>
      <c r="C45" s="127" t="s">
        <v>25</v>
      </c>
      <c r="D45" s="125" t="s">
        <v>22</v>
      </c>
      <c r="E45" s="125">
        <v>1415</v>
      </c>
      <c r="F45" s="127" t="s">
        <v>198</v>
      </c>
      <c r="G45" s="125" t="s">
        <v>193</v>
      </c>
      <c r="H45" s="125">
        <v>1042</v>
      </c>
      <c r="I45" s="127" t="s">
        <v>83</v>
      </c>
      <c r="J45" s="125" t="s">
        <v>82</v>
      </c>
      <c r="K45" s="125">
        <v>779</v>
      </c>
      <c r="L45" s="127" t="s">
        <v>192</v>
      </c>
      <c r="M45" s="125" t="s">
        <v>193</v>
      </c>
      <c r="N45" s="128">
        <v>742</v>
      </c>
      <c r="O45" s="22"/>
    </row>
    <row r="46" spans="2:15" ht="18" customHeight="1" x14ac:dyDescent="0.25">
      <c r="B46" s="144">
        <v>41</v>
      </c>
      <c r="C46" s="127" t="s">
        <v>23</v>
      </c>
      <c r="D46" s="125" t="s">
        <v>22</v>
      </c>
      <c r="E46" s="125">
        <v>1397</v>
      </c>
      <c r="F46" s="124" t="s">
        <v>137</v>
      </c>
      <c r="G46" s="125" t="s">
        <v>135</v>
      </c>
      <c r="H46" s="126">
        <v>1022</v>
      </c>
      <c r="I46" s="127" t="s">
        <v>164</v>
      </c>
      <c r="J46" s="125" t="s">
        <v>153</v>
      </c>
      <c r="K46" s="125">
        <v>772</v>
      </c>
      <c r="L46" s="127" t="s">
        <v>199</v>
      </c>
      <c r="M46" s="125" t="s">
        <v>193</v>
      </c>
      <c r="N46" s="128">
        <v>725</v>
      </c>
      <c r="O46" s="22"/>
    </row>
    <row r="47" spans="2:15" ht="18" customHeight="1" x14ac:dyDescent="0.25">
      <c r="B47" s="144">
        <v>42</v>
      </c>
      <c r="C47" s="124" t="s">
        <v>261</v>
      </c>
      <c r="D47" s="125" t="s">
        <v>135</v>
      </c>
      <c r="E47" s="126">
        <v>1381</v>
      </c>
      <c r="F47" s="127" t="s">
        <v>71</v>
      </c>
      <c r="G47" s="125" t="s">
        <v>68</v>
      </c>
      <c r="H47" s="125">
        <v>1021</v>
      </c>
      <c r="I47" s="127" t="s">
        <v>24</v>
      </c>
      <c r="J47" s="125" t="s">
        <v>22</v>
      </c>
      <c r="K47" s="125">
        <v>764</v>
      </c>
      <c r="L47" s="127" t="s">
        <v>197</v>
      </c>
      <c r="M47" s="125" t="s">
        <v>193</v>
      </c>
      <c r="N47" s="128">
        <v>590</v>
      </c>
      <c r="O47" s="22"/>
    </row>
    <row r="48" spans="2:15" ht="18" customHeight="1" x14ac:dyDescent="0.25">
      <c r="B48" s="144">
        <v>43</v>
      </c>
      <c r="C48" s="124" t="s">
        <v>147</v>
      </c>
      <c r="D48" s="125" t="s">
        <v>135</v>
      </c>
      <c r="E48" s="126">
        <v>1379</v>
      </c>
      <c r="F48" s="127" t="s">
        <v>86</v>
      </c>
      <c r="G48" s="125" t="s">
        <v>82</v>
      </c>
      <c r="H48" s="125">
        <v>1018</v>
      </c>
      <c r="I48" s="127" t="s">
        <v>16</v>
      </c>
      <c r="J48" s="125" t="s">
        <v>4</v>
      </c>
      <c r="K48" s="125">
        <v>759</v>
      </c>
      <c r="L48" s="127" t="s">
        <v>194</v>
      </c>
      <c r="M48" s="125" t="s">
        <v>193</v>
      </c>
      <c r="N48" s="128">
        <v>387</v>
      </c>
      <c r="O48" s="22"/>
    </row>
    <row r="49" spans="2:16" ht="18" customHeight="1" x14ac:dyDescent="0.25">
      <c r="B49" s="144">
        <v>44</v>
      </c>
      <c r="C49" s="127" t="s">
        <v>104</v>
      </c>
      <c r="D49" s="125" t="s">
        <v>96</v>
      </c>
      <c r="E49" s="125">
        <v>1377</v>
      </c>
      <c r="F49" s="127" t="s">
        <v>99</v>
      </c>
      <c r="G49" s="125" t="s">
        <v>96</v>
      </c>
      <c r="H49" s="125">
        <v>997</v>
      </c>
      <c r="I49" s="127" t="s">
        <v>77</v>
      </c>
      <c r="J49" s="125" t="s">
        <v>76</v>
      </c>
      <c r="K49" s="125">
        <v>755</v>
      </c>
      <c r="L49" s="127" t="s">
        <v>195</v>
      </c>
      <c r="M49" s="125" t="s">
        <v>193</v>
      </c>
      <c r="N49" s="128">
        <v>103</v>
      </c>
      <c r="O49" s="22"/>
    </row>
    <row r="50" spans="2:16" ht="18" customHeight="1" thickBot="1" x14ac:dyDescent="0.3">
      <c r="B50" s="145">
        <v>45</v>
      </c>
      <c r="C50" s="154" t="s">
        <v>262</v>
      </c>
      <c r="D50" s="134" t="s">
        <v>135</v>
      </c>
      <c r="E50" s="155">
        <v>1371</v>
      </c>
      <c r="F50" s="133" t="s">
        <v>132</v>
      </c>
      <c r="G50" s="134" t="s">
        <v>121</v>
      </c>
      <c r="H50" s="134">
        <v>992</v>
      </c>
      <c r="I50" s="133" t="s">
        <v>35</v>
      </c>
      <c r="J50" s="134" t="s">
        <v>22</v>
      </c>
      <c r="K50" s="134">
        <v>747</v>
      </c>
      <c r="L50" s="133" t="s">
        <v>207</v>
      </c>
      <c r="M50" s="134" t="s">
        <v>206</v>
      </c>
      <c r="N50" s="135">
        <v>236</v>
      </c>
      <c r="O50" s="22"/>
    </row>
    <row r="51" spans="2:16" ht="18" customHeight="1" x14ac:dyDescent="0.25">
      <c r="B51" s="22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"/>
    </row>
    <row r="52" spans="2:16" ht="18" customHeight="1" x14ac:dyDescent="0.25">
      <c r="D52" s="9"/>
      <c r="E52" s="9"/>
      <c r="G52" s="9"/>
      <c r="H52" s="9"/>
      <c r="J52" s="9"/>
      <c r="K52" s="9"/>
      <c r="M52" s="9"/>
      <c r="N52" s="9"/>
      <c r="O52" s="9"/>
      <c r="P52" s="9"/>
    </row>
    <row r="53" spans="2:16" x14ac:dyDescent="0.25">
      <c r="D53" s="9"/>
      <c r="E53" s="9"/>
      <c r="G53" s="9"/>
      <c r="H53" s="9"/>
      <c r="J53" s="9"/>
      <c r="K53" s="9"/>
      <c r="M53" s="9"/>
      <c r="N53" s="9"/>
      <c r="O53" s="9"/>
      <c r="P53" s="9"/>
    </row>
    <row r="54" spans="2:16" x14ac:dyDescent="0.25">
      <c r="D54" s="9"/>
      <c r="E54" s="9"/>
      <c r="G54" s="9"/>
      <c r="H54" s="9"/>
      <c r="J54" s="9"/>
      <c r="K54" s="9"/>
      <c r="M54" s="9"/>
      <c r="N54" s="9"/>
      <c r="O54" s="9"/>
      <c r="P54" s="9"/>
    </row>
    <row r="55" spans="2:16" x14ac:dyDescent="0.25">
      <c r="D55" s="9"/>
      <c r="E55" s="9"/>
      <c r="G55" s="9"/>
      <c r="H55" s="9"/>
      <c r="J55" s="9"/>
      <c r="K55" s="9"/>
      <c r="M55" s="9"/>
      <c r="N55" s="9"/>
      <c r="O55" s="9"/>
      <c r="P55" s="9"/>
    </row>
    <row r="56" spans="2:16" x14ac:dyDescent="0.25">
      <c r="D56" s="9"/>
      <c r="E56" s="9"/>
      <c r="G56" s="9"/>
      <c r="H56" s="9"/>
      <c r="J56" s="9"/>
      <c r="K56" s="9"/>
      <c r="M56" s="9"/>
      <c r="N56" s="9"/>
      <c r="O56" s="9"/>
      <c r="P56" s="9"/>
    </row>
    <row r="57" spans="2:16" x14ac:dyDescent="0.25">
      <c r="D57" s="9"/>
      <c r="E57" s="9"/>
      <c r="G57" s="9"/>
      <c r="H57" s="9"/>
      <c r="J57" s="9"/>
      <c r="K57" s="9"/>
      <c r="M57" s="9"/>
      <c r="N57" s="9"/>
      <c r="O57" s="9"/>
      <c r="P57" s="9"/>
    </row>
    <row r="58" spans="2:16" x14ac:dyDescent="0.25">
      <c r="D58" s="9"/>
      <c r="E58" s="9"/>
      <c r="G58" s="9"/>
      <c r="H58" s="9"/>
      <c r="J58" s="9"/>
      <c r="K58" s="9"/>
      <c r="M58" s="9"/>
      <c r="N58" s="9"/>
      <c r="O58" s="9"/>
      <c r="P58" s="9"/>
    </row>
    <row r="59" spans="2:16" x14ac:dyDescent="0.25">
      <c r="D59" s="9"/>
      <c r="E59" s="9"/>
      <c r="G59" s="9"/>
      <c r="H59" s="9"/>
      <c r="J59" s="9"/>
      <c r="K59" s="9"/>
      <c r="M59" s="9"/>
      <c r="N59" s="9"/>
      <c r="O59" s="9"/>
      <c r="P59" s="9"/>
    </row>
    <row r="60" spans="2:16" x14ac:dyDescent="0.25">
      <c r="D60" s="9"/>
      <c r="E60" s="9"/>
      <c r="G60" s="9"/>
      <c r="H60" s="9"/>
      <c r="J60" s="9"/>
      <c r="K60" s="9"/>
      <c r="M60" s="9"/>
      <c r="N60" s="9"/>
      <c r="O60" s="9"/>
      <c r="P60" s="9"/>
    </row>
    <row r="61" spans="2:16" x14ac:dyDescent="0.25">
      <c r="D61" s="9"/>
      <c r="E61" s="9"/>
      <c r="G61" s="9"/>
      <c r="H61" s="9"/>
      <c r="J61" s="9"/>
      <c r="K61" s="9"/>
      <c r="M61" s="9"/>
      <c r="N61" s="9"/>
      <c r="O61" s="9"/>
      <c r="P61" s="9"/>
    </row>
    <row r="62" spans="2:16" x14ac:dyDescent="0.25">
      <c r="D62" s="9"/>
      <c r="E62" s="9"/>
      <c r="G62" s="9"/>
      <c r="H62" s="9"/>
      <c r="J62" s="9"/>
      <c r="K62" s="9"/>
      <c r="M62" s="9"/>
      <c r="N62" s="9"/>
      <c r="O62" s="9"/>
      <c r="P62" s="9"/>
    </row>
    <row r="63" spans="2:16" x14ac:dyDescent="0.25">
      <c r="D63" s="9"/>
      <c r="E63" s="9"/>
      <c r="G63" s="9"/>
      <c r="H63" s="9"/>
      <c r="J63" s="9"/>
      <c r="K63" s="9"/>
      <c r="M63" s="9"/>
      <c r="N63" s="9"/>
      <c r="O63" s="9"/>
      <c r="P63" s="9"/>
    </row>
    <row r="64" spans="2:16" x14ac:dyDescent="0.25">
      <c r="D64" s="9"/>
      <c r="E64" s="9"/>
      <c r="G64" s="9"/>
      <c r="H64" s="9"/>
      <c r="J64" s="9"/>
      <c r="K64" s="9"/>
      <c r="M64" s="9"/>
      <c r="N64" s="9"/>
      <c r="O64" s="9"/>
      <c r="P64" s="9"/>
    </row>
    <row r="65" spans="4:16" x14ac:dyDescent="0.25">
      <c r="D65" s="9"/>
      <c r="E65" s="9"/>
      <c r="G65" s="9"/>
      <c r="H65" s="9"/>
      <c r="J65" s="9"/>
      <c r="K65" s="9"/>
      <c r="M65" s="9"/>
      <c r="N65" s="9"/>
      <c r="O65" s="9"/>
      <c r="P65" s="9"/>
    </row>
  </sheetData>
  <sortState ref="L5:N49">
    <sortCondition ref="M5:M49"/>
  </sortState>
  <mergeCells count="7">
    <mergeCell ref="R2:T2"/>
    <mergeCell ref="C4:E4"/>
    <mergeCell ref="F4:H4"/>
    <mergeCell ref="I4:K4"/>
    <mergeCell ref="L4:N4"/>
    <mergeCell ref="B2:N2"/>
    <mergeCell ref="B3:N3"/>
  </mergeCells>
  <printOptions horizontalCentered="1" verticalCentered="1" gridLines="1"/>
  <pageMargins left="0.25" right="0.25" top="0.25" bottom="0.25" header="0" footer="0"/>
  <pageSetup scale="67" orientation="portrait" r:id="rId1"/>
  <colBreaks count="1" manualBreakCount="1">
    <brk id="14" min="1" max="49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8"/>
  <sheetViews>
    <sheetView view="pageBreakPreview" zoomScaleNormal="100" zoomScaleSheetLayoutView="100" workbookViewId="0">
      <selection activeCell="R31" sqref="R31"/>
    </sheetView>
  </sheetViews>
  <sheetFormatPr defaultRowHeight="15" x14ac:dyDescent="0.25"/>
  <cols>
    <col min="2" max="2" width="5.7109375" style="13" customWidth="1"/>
    <col min="3" max="3" width="20.5703125" customWidth="1"/>
    <col min="4" max="4" width="7.7109375" customWidth="1"/>
    <col min="5" max="5" width="5.7109375" customWidth="1"/>
    <col min="6" max="6" width="23.28515625" customWidth="1"/>
    <col min="7" max="7" width="7.7109375" customWidth="1"/>
    <col min="8" max="8" width="5.85546875" customWidth="1"/>
    <col min="9" max="9" width="23.5703125" customWidth="1"/>
    <col min="10" max="10" width="7.7109375" customWidth="1"/>
    <col min="11" max="11" width="5.7109375" customWidth="1"/>
    <col min="12" max="12" width="19.7109375" customWidth="1"/>
    <col min="13" max="13" width="7.7109375" customWidth="1"/>
    <col min="14" max="14" width="0.28515625" customWidth="1"/>
    <col min="16" max="16" width="16" style="22" customWidth="1"/>
    <col min="18" max="18" width="12.42578125" customWidth="1"/>
    <col min="259" max="259" width="5.7109375" customWidth="1"/>
    <col min="260" max="260" width="20.5703125" customWidth="1"/>
    <col min="261" max="261" width="7.7109375" customWidth="1"/>
    <col min="262" max="262" width="5.7109375" customWidth="1"/>
    <col min="263" max="263" width="23.28515625" customWidth="1"/>
    <col min="264" max="264" width="7.7109375" customWidth="1"/>
    <col min="265" max="265" width="5.85546875" customWidth="1"/>
    <col min="266" max="266" width="23.5703125" customWidth="1"/>
    <col min="267" max="267" width="7.7109375" customWidth="1"/>
    <col min="268" max="268" width="5.7109375" customWidth="1"/>
    <col min="269" max="269" width="19.7109375" customWidth="1"/>
    <col min="270" max="270" width="6" customWidth="1"/>
    <col min="272" max="272" width="16" customWidth="1"/>
    <col min="515" max="515" width="5.7109375" customWidth="1"/>
    <col min="516" max="516" width="20.5703125" customWidth="1"/>
    <col min="517" max="517" width="7.7109375" customWidth="1"/>
    <col min="518" max="518" width="5.7109375" customWidth="1"/>
    <col min="519" max="519" width="23.28515625" customWidth="1"/>
    <col min="520" max="520" width="7.7109375" customWidth="1"/>
    <col min="521" max="521" width="5.85546875" customWidth="1"/>
    <col min="522" max="522" width="23.5703125" customWidth="1"/>
    <col min="523" max="523" width="7.7109375" customWidth="1"/>
    <col min="524" max="524" width="5.7109375" customWidth="1"/>
    <col min="525" max="525" width="19.7109375" customWidth="1"/>
    <col min="526" max="526" width="6" customWidth="1"/>
    <col min="528" max="528" width="16" customWidth="1"/>
    <col min="771" max="771" width="5.7109375" customWidth="1"/>
    <col min="772" max="772" width="20.5703125" customWidth="1"/>
    <col min="773" max="773" width="7.7109375" customWidth="1"/>
    <col min="774" max="774" width="5.7109375" customWidth="1"/>
    <col min="775" max="775" width="23.28515625" customWidth="1"/>
    <col min="776" max="776" width="7.7109375" customWidth="1"/>
    <col min="777" max="777" width="5.85546875" customWidth="1"/>
    <col min="778" max="778" width="23.5703125" customWidth="1"/>
    <col min="779" max="779" width="7.7109375" customWidth="1"/>
    <col min="780" max="780" width="5.7109375" customWidth="1"/>
    <col min="781" max="781" width="19.7109375" customWidth="1"/>
    <col min="782" max="782" width="6" customWidth="1"/>
    <col min="784" max="784" width="16" customWidth="1"/>
    <col min="1027" max="1027" width="5.7109375" customWidth="1"/>
    <col min="1028" max="1028" width="20.5703125" customWidth="1"/>
    <col min="1029" max="1029" width="7.7109375" customWidth="1"/>
    <col min="1030" max="1030" width="5.7109375" customWidth="1"/>
    <col min="1031" max="1031" width="23.28515625" customWidth="1"/>
    <col min="1032" max="1032" width="7.7109375" customWidth="1"/>
    <col min="1033" max="1033" width="5.85546875" customWidth="1"/>
    <col min="1034" max="1034" width="23.5703125" customWidth="1"/>
    <col min="1035" max="1035" width="7.7109375" customWidth="1"/>
    <col min="1036" max="1036" width="5.7109375" customWidth="1"/>
    <col min="1037" max="1037" width="19.7109375" customWidth="1"/>
    <col min="1038" max="1038" width="6" customWidth="1"/>
    <col min="1040" max="1040" width="16" customWidth="1"/>
    <col min="1283" max="1283" width="5.7109375" customWidth="1"/>
    <col min="1284" max="1284" width="20.5703125" customWidth="1"/>
    <col min="1285" max="1285" width="7.7109375" customWidth="1"/>
    <col min="1286" max="1286" width="5.7109375" customWidth="1"/>
    <col min="1287" max="1287" width="23.28515625" customWidth="1"/>
    <col min="1288" max="1288" width="7.7109375" customWidth="1"/>
    <col min="1289" max="1289" width="5.85546875" customWidth="1"/>
    <col min="1290" max="1290" width="23.5703125" customWidth="1"/>
    <col min="1291" max="1291" width="7.7109375" customWidth="1"/>
    <col min="1292" max="1292" width="5.7109375" customWidth="1"/>
    <col min="1293" max="1293" width="19.7109375" customWidth="1"/>
    <col min="1294" max="1294" width="6" customWidth="1"/>
    <col min="1296" max="1296" width="16" customWidth="1"/>
    <col min="1539" max="1539" width="5.7109375" customWidth="1"/>
    <col min="1540" max="1540" width="20.5703125" customWidth="1"/>
    <col min="1541" max="1541" width="7.7109375" customWidth="1"/>
    <col min="1542" max="1542" width="5.7109375" customWidth="1"/>
    <col min="1543" max="1543" width="23.28515625" customWidth="1"/>
    <col min="1544" max="1544" width="7.7109375" customWidth="1"/>
    <col min="1545" max="1545" width="5.85546875" customWidth="1"/>
    <col min="1546" max="1546" width="23.5703125" customWidth="1"/>
    <col min="1547" max="1547" width="7.7109375" customWidth="1"/>
    <col min="1548" max="1548" width="5.7109375" customWidth="1"/>
    <col min="1549" max="1549" width="19.7109375" customWidth="1"/>
    <col min="1550" max="1550" width="6" customWidth="1"/>
    <col min="1552" max="1552" width="16" customWidth="1"/>
    <col min="1795" max="1795" width="5.7109375" customWidth="1"/>
    <col min="1796" max="1796" width="20.5703125" customWidth="1"/>
    <col min="1797" max="1797" width="7.7109375" customWidth="1"/>
    <col min="1798" max="1798" width="5.7109375" customWidth="1"/>
    <col min="1799" max="1799" width="23.28515625" customWidth="1"/>
    <col min="1800" max="1800" width="7.7109375" customWidth="1"/>
    <col min="1801" max="1801" width="5.85546875" customWidth="1"/>
    <col min="1802" max="1802" width="23.5703125" customWidth="1"/>
    <col min="1803" max="1803" width="7.7109375" customWidth="1"/>
    <col min="1804" max="1804" width="5.7109375" customWidth="1"/>
    <col min="1805" max="1805" width="19.7109375" customWidth="1"/>
    <col min="1806" max="1806" width="6" customWidth="1"/>
    <col min="1808" max="1808" width="16" customWidth="1"/>
    <col min="2051" max="2051" width="5.7109375" customWidth="1"/>
    <col min="2052" max="2052" width="20.5703125" customWidth="1"/>
    <col min="2053" max="2053" width="7.7109375" customWidth="1"/>
    <col min="2054" max="2054" width="5.7109375" customWidth="1"/>
    <col min="2055" max="2055" width="23.28515625" customWidth="1"/>
    <col min="2056" max="2056" width="7.7109375" customWidth="1"/>
    <col min="2057" max="2057" width="5.85546875" customWidth="1"/>
    <col min="2058" max="2058" width="23.5703125" customWidth="1"/>
    <col min="2059" max="2059" width="7.7109375" customWidth="1"/>
    <col min="2060" max="2060" width="5.7109375" customWidth="1"/>
    <col min="2061" max="2061" width="19.7109375" customWidth="1"/>
    <col min="2062" max="2062" width="6" customWidth="1"/>
    <col min="2064" max="2064" width="16" customWidth="1"/>
    <col min="2307" max="2307" width="5.7109375" customWidth="1"/>
    <col min="2308" max="2308" width="20.5703125" customWidth="1"/>
    <col min="2309" max="2309" width="7.7109375" customWidth="1"/>
    <col min="2310" max="2310" width="5.7109375" customWidth="1"/>
    <col min="2311" max="2311" width="23.28515625" customWidth="1"/>
    <col min="2312" max="2312" width="7.7109375" customWidth="1"/>
    <col min="2313" max="2313" width="5.85546875" customWidth="1"/>
    <col min="2314" max="2314" width="23.5703125" customWidth="1"/>
    <col min="2315" max="2315" width="7.7109375" customWidth="1"/>
    <col min="2316" max="2316" width="5.7109375" customWidth="1"/>
    <col min="2317" max="2317" width="19.7109375" customWidth="1"/>
    <col min="2318" max="2318" width="6" customWidth="1"/>
    <col min="2320" max="2320" width="16" customWidth="1"/>
    <col min="2563" max="2563" width="5.7109375" customWidth="1"/>
    <col min="2564" max="2564" width="20.5703125" customWidth="1"/>
    <col min="2565" max="2565" width="7.7109375" customWidth="1"/>
    <col min="2566" max="2566" width="5.7109375" customWidth="1"/>
    <col min="2567" max="2567" width="23.28515625" customWidth="1"/>
    <col min="2568" max="2568" width="7.7109375" customWidth="1"/>
    <col min="2569" max="2569" width="5.85546875" customWidth="1"/>
    <col min="2570" max="2570" width="23.5703125" customWidth="1"/>
    <col min="2571" max="2571" width="7.7109375" customWidth="1"/>
    <col min="2572" max="2572" width="5.7109375" customWidth="1"/>
    <col min="2573" max="2573" width="19.7109375" customWidth="1"/>
    <col min="2574" max="2574" width="6" customWidth="1"/>
    <col min="2576" max="2576" width="16" customWidth="1"/>
    <col min="2819" max="2819" width="5.7109375" customWidth="1"/>
    <col min="2820" max="2820" width="20.5703125" customWidth="1"/>
    <col min="2821" max="2821" width="7.7109375" customWidth="1"/>
    <col min="2822" max="2822" width="5.7109375" customWidth="1"/>
    <col min="2823" max="2823" width="23.28515625" customWidth="1"/>
    <col min="2824" max="2824" width="7.7109375" customWidth="1"/>
    <col min="2825" max="2825" width="5.85546875" customWidth="1"/>
    <col min="2826" max="2826" width="23.5703125" customWidth="1"/>
    <col min="2827" max="2827" width="7.7109375" customWidth="1"/>
    <col min="2828" max="2828" width="5.7109375" customWidth="1"/>
    <col min="2829" max="2829" width="19.7109375" customWidth="1"/>
    <col min="2830" max="2830" width="6" customWidth="1"/>
    <col min="2832" max="2832" width="16" customWidth="1"/>
    <col min="3075" max="3075" width="5.7109375" customWidth="1"/>
    <col min="3076" max="3076" width="20.5703125" customWidth="1"/>
    <col min="3077" max="3077" width="7.7109375" customWidth="1"/>
    <col min="3078" max="3078" width="5.7109375" customWidth="1"/>
    <col min="3079" max="3079" width="23.28515625" customWidth="1"/>
    <col min="3080" max="3080" width="7.7109375" customWidth="1"/>
    <col min="3081" max="3081" width="5.85546875" customWidth="1"/>
    <col min="3082" max="3082" width="23.5703125" customWidth="1"/>
    <col min="3083" max="3083" width="7.7109375" customWidth="1"/>
    <col min="3084" max="3084" width="5.7109375" customWidth="1"/>
    <col min="3085" max="3085" width="19.7109375" customWidth="1"/>
    <col min="3086" max="3086" width="6" customWidth="1"/>
    <col min="3088" max="3088" width="16" customWidth="1"/>
    <col min="3331" max="3331" width="5.7109375" customWidth="1"/>
    <col min="3332" max="3332" width="20.5703125" customWidth="1"/>
    <col min="3333" max="3333" width="7.7109375" customWidth="1"/>
    <col min="3334" max="3334" width="5.7109375" customWidth="1"/>
    <col min="3335" max="3335" width="23.28515625" customWidth="1"/>
    <col min="3336" max="3336" width="7.7109375" customWidth="1"/>
    <col min="3337" max="3337" width="5.85546875" customWidth="1"/>
    <col min="3338" max="3338" width="23.5703125" customWidth="1"/>
    <col min="3339" max="3339" width="7.7109375" customWidth="1"/>
    <col min="3340" max="3340" width="5.7109375" customWidth="1"/>
    <col min="3341" max="3341" width="19.7109375" customWidth="1"/>
    <col min="3342" max="3342" width="6" customWidth="1"/>
    <col min="3344" max="3344" width="16" customWidth="1"/>
    <col min="3587" max="3587" width="5.7109375" customWidth="1"/>
    <col min="3588" max="3588" width="20.5703125" customWidth="1"/>
    <col min="3589" max="3589" width="7.7109375" customWidth="1"/>
    <col min="3590" max="3590" width="5.7109375" customWidth="1"/>
    <col min="3591" max="3591" width="23.28515625" customWidth="1"/>
    <col min="3592" max="3592" width="7.7109375" customWidth="1"/>
    <col min="3593" max="3593" width="5.85546875" customWidth="1"/>
    <col min="3594" max="3594" width="23.5703125" customWidth="1"/>
    <col min="3595" max="3595" width="7.7109375" customWidth="1"/>
    <col min="3596" max="3596" width="5.7109375" customWidth="1"/>
    <col min="3597" max="3597" width="19.7109375" customWidth="1"/>
    <col min="3598" max="3598" width="6" customWidth="1"/>
    <col min="3600" max="3600" width="16" customWidth="1"/>
    <col min="3843" max="3843" width="5.7109375" customWidth="1"/>
    <col min="3844" max="3844" width="20.5703125" customWidth="1"/>
    <col min="3845" max="3845" width="7.7109375" customWidth="1"/>
    <col min="3846" max="3846" width="5.7109375" customWidth="1"/>
    <col min="3847" max="3847" width="23.28515625" customWidth="1"/>
    <col min="3848" max="3848" width="7.7109375" customWidth="1"/>
    <col min="3849" max="3849" width="5.85546875" customWidth="1"/>
    <col min="3850" max="3850" width="23.5703125" customWidth="1"/>
    <col min="3851" max="3851" width="7.7109375" customWidth="1"/>
    <col min="3852" max="3852" width="5.7109375" customWidth="1"/>
    <col min="3853" max="3853" width="19.7109375" customWidth="1"/>
    <col min="3854" max="3854" width="6" customWidth="1"/>
    <col min="3856" max="3856" width="16" customWidth="1"/>
    <col min="4099" max="4099" width="5.7109375" customWidth="1"/>
    <col min="4100" max="4100" width="20.5703125" customWidth="1"/>
    <col min="4101" max="4101" width="7.7109375" customWidth="1"/>
    <col min="4102" max="4102" width="5.7109375" customWidth="1"/>
    <col min="4103" max="4103" width="23.28515625" customWidth="1"/>
    <col min="4104" max="4104" width="7.7109375" customWidth="1"/>
    <col min="4105" max="4105" width="5.85546875" customWidth="1"/>
    <col min="4106" max="4106" width="23.5703125" customWidth="1"/>
    <col min="4107" max="4107" width="7.7109375" customWidth="1"/>
    <col min="4108" max="4108" width="5.7109375" customWidth="1"/>
    <col min="4109" max="4109" width="19.7109375" customWidth="1"/>
    <col min="4110" max="4110" width="6" customWidth="1"/>
    <col min="4112" max="4112" width="16" customWidth="1"/>
    <col min="4355" max="4355" width="5.7109375" customWidth="1"/>
    <col min="4356" max="4356" width="20.5703125" customWidth="1"/>
    <col min="4357" max="4357" width="7.7109375" customWidth="1"/>
    <col min="4358" max="4358" width="5.7109375" customWidth="1"/>
    <col min="4359" max="4359" width="23.28515625" customWidth="1"/>
    <col min="4360" max="4360" width="7.7109375" customWidth="1"/>
    <col min="4361" max="4361" width="5.85546875" customWidth="1"/>
    <col min="4362" max="4362" width="23.5703125" customWidth="1"/>
    <col min="4363" max="4363" width="7.7109375" customWidth="1"/>
    <col min="4364" max="4364" width="5.7109375" customWidth="1"/>
    <col min="4365" max="4365" width="19.7109375" customWidth="1"/>
    <col min="4366" max="4366" width="6" customWidth="1"/>
    <col min="4368" max="4368" width="16" customWidth="1"/>
    <col min="4611" max="4611" width="5.7109375" customWidth="1"/>
    <col min="4612" max="4612" width="20.5703125" customWidth="1"/>
    <col min="4613" max="4613" width="7.7109375" customWidth="1"/>
    <col min="4614" max="4614" width="5.7109375" customWidth="1"/>
    <col min="4615" max="4615" width="23.28515625" customWidth="1"/>
    <col min="4616" max="4616" width="7.7109375" customWidth="1"/>
    <col min="4617" max="4617" width="5.85546875" customWidth="1"/>
    <col min="4618" max="4618" width="23.5703125" customWidth="1"/>
    <col min="4619" max="4619" width="7.7109375" customWidth="1"/>
    <col min="4620" max="4620" width="5.7109375" customWidth="1"/>
    <col min="4621" max="4621" width="19.7109375" customWidth="1"/>
    <col min="4622" max="4622" width="6" customWidth="1"/>
    <col min="4624" max="4624" width="16" customWidth="1"/>
    <col min="4867" max="4867" width="5.7109375" customWidth="1"/>
    <col min="4868" max="4868" width="20.5703125" customWidth="1"/>
    <col min="4869" max="4869" width="7.7109375" customWidth="1"/>
    <col min="4870" max="4870" width="5.7109375" customWidth="1"/>
    <col min="4871" max="4871" width="23.28515625" customWidth="1"/>
    <col min="4872" max="4872" width="7.7109375" customWidth="1"/>
    <col min="4873" max="4873" width="5.85546875" customWidth="1"/>
    <col min="4874" max="4874" width="23.5703125" customWidth="1"/>
    <col min="4875" max="4875" width="7.7109375" customWidth="1"/>
    <col min="4876" max="4876" width="5.7109375" customWidth="1"/>
    <col min="4877" max="4877" width="19.7109375" customWidth="1"/>
    <col min="4878" max="4878" width="6" customWidth="1"/>
    <col min="4880" max="4880" width="16" customWidth="1"/>
    <col min="5123" max="5123" width="5.7109375" customWidth="1"/>
    <col min="5124" max="5124" width="20.5703125" customWidth="1"/>
    <col min="5125" max="5125" width="7.7109375" customWidth="1"/>
    <col min="5126" max="5126" width="5.7109375" customWidth="1"/>
    <col min="5127" max="5127" width="23.28515625" customWidth="1"/>
    <col min="5128" max="5128" width="7.7109375" customWidth="1"/>
    <col min="5129" max="5129" width="5.85546875" customWidth="1"/>
    <col min="5130" max="5130" width="23.5703125" customWidth="1"/>
    <col min="5131" max="5131" width="7.7109375" customWidth="1"/>
    <col min="5132" max="5132" width="5.7109375" customWidth="1"/>
    <col min="5133" max="5133" width="19.7109375" customWidth="1"/>
    <col min="5134" max="5134" width="6" customWidth="1"/>
    <col min="5136" max="5136" width="16" customWidth="1"/>
    <col min="5379" max="5379" width="5.7109375" customWidth="1"/>
    <col min="5380" max="5380" width="20.5703125" customWidth="1"/>
    <col min="5381" max="5381" width="7.7109375" customWidth="1"/>
    <col min="5382" max="5382" width="5.7109375" customWidth="1"/>
    <col min="5383" max="5383" width="23.28515625" customWidth="1"/>
    <col min="5384" max="5384" width="7.7109375" customWidth="1"/>
    <col min="5385" max="5385" width="5.85546875" customWidth="1"/>
    <col min="5386" max="5386" width="23.5703125" customWidth="1"/>
    <col min="5387" max="5387" width="7.7109375" customWidth="1"/>
    <col min="5388" max="5388" width="5.7109375" customWidth="1"/>
    <col min="5389" max="5389" width="19.7109375" customWidth="1"/>
    <col min="5390" max="5390" width="6" customWidth="1"/>
    <col min="5392" max="5392" width="16" customWidth="1"/>
    <col min="5635" max="5635" width="5.7109375" customWidth="1"/>
    <col min="5636" max="5636" width="20.5703125" customWidth="1"/>
    <col min="5637" max="5637" width="7.7109375" customWidth="1"/>
    <col min="5638" max="5638" width="5.7109375" customWidth="1"/>
    <col min="5639" max="5639" width="23.28515625" customWidth="1"/>
    <col min="5640" max="5640" width="7.7109375" customWidth="1"/>
    <col min="5641" max="5641" width="5.85546875" customWidth="1"/>
    <col min="5642" max="5642" width="23.5703125" customWidth="1"/>
    <col min="5643" max="5643" width="7.7109375" customWidth="1"/>
    <col min="5644" max="5644" width="5.7109375" customWidth="1"/>
    <col min="5645" max="5645" width="19.7109375" customWidth="1"/>
    <col min="5646" max="5646" width="6" customWidth="1"/>
    <col min="5648" max="5648" width="16" customWidth="1"/>
    <col min="5891" max="5891" width="5.7109375" customWidth="1"/>
    <col min="5892" max="5892" width="20.5703125" customWidth="1"/>
    <col min="5893" max="5893" width="7.7109375" customWidth="1"/>
    <col min="5894" max="5894" width="5.7109375" customWidth="1"/>
    <col min="5895" max="5895" width="23.28515625" customWidth="1"/>
    <col min="5896" max="5896" width="7.7109375" customWidth="1"/>
    <col min="5897" max="5897" width="5.85546875" customWidth="1"/>
    <col min="5898" max="5898" width="23.5703125" customWidth="1"/>
    <col min="5899" max="5899" width="7.7109375" customWidth="1"/>
    <col min="5900" max="5900" width="5.7109375" customWidth="1"/>
    <col min="5901" max="5901" width="19.7109375" customWidth="1"/>
    <col min="5902" max="5902" width="6" customWidth="1"/>
    <col min="5904" max="5904" width="16" customWidth="1"/>
    <col min="6147" max="6147" width="5.7109375" customWidth="1"/>
    <col min="6148" max="6148" width="20.5703125" customWidth="1"/>
    <col min="6149" max="6149" width="7.7109375" customWidth="1"/>
    <col min="6150" max="6150" width="5.7109375" customWidth="1"/>
    <col min="6151" max="6151" width="23.28515625" customWidth="1"/>
    <col min="6152" max="6152" width="7.7109375" customWidth="1"/>
    <col min="6153" max="6153" width="5.85546875" customWidth="1"/>
    <col min="6154" max="6154" width="23.5703125" customWidth="1"/>
    <col min="6155" max="6155" width="7.7109375" customWidth="1"/>
    <col min="6156" max="6156" width="5.7109375" customWidth="1"/>
    <col min="6157" max="6157" width="19.7109375" customWidth="1"/>
    <col min="6158" max="6158" width="6" customWidth="1"/>
    <col min="6160" max="6160" width="16" customWidth="1"/>
    <col min="6403" max="6403" width="5.7109375" customWidth="1"/>
    <col min="6404" max="6404" width="20.5703125" customWidth="1"/>
    <col min="6405" max="6405" width="7.7109375" customWidth="1"/>
    <col min="6406" max="6406" width="5.7109375" customWidth="1"/>
    <col min="6407" max="6407" width="23.28515625" customWidth="1"/>
    <col min="6408" max="6408" width="7.7109375" customWidth="1"/>
    <col min="6409" max="6409" width="5.85546875" customWidth="1"/>
    <col min="6410" max="6410" width="23.5703125" customWidth="1"/>
    <col min="6411" max="6411" width="7.7109375" customWidth="1"/>
    <col min="6412" max="6412" width="5.7109375" customWidth="1"/>
    <col min="6413" max="6413" width="19.7109375" customWidth="1"/>
    <col min="6414" max="6414" width="6" customWidth="1"/>
    <col min="6416" max="6416" width="16" customWidth="1"/>
    <col min="6659" max="6659" width="5.7109375" customWidth="1"/>
    <col min="6660" max="6660" width="20.5703125" customWidth="1"/>
    <col min="6661" max="6661" width="7.7109375" customWidth="1"/>
    <col min="6662" max="6662" width="5.7109375" customWidth="1"/>
    <col min="6663" max="6663" width="23.28515625" customWidth="1"/>
    <col min="6664" max="6664" width="7.7109375" customWidth="1"/>
    <col min="6665" max="6665" width="5.85546875" customWidth="1"/>
    <col min="6666" max="6666" width="23.5703125" customWidth="1"/>
    <col min="6667" max="6667" width="7.7109375" customWidth="1"/>
    <col min="6668" max="6668" width="5.7109375" customWidth="1"/>
    <col min="6669" max="6669" width="19.7109375" customWidth="1"/>
    <col min="6670" max="6670" width="6" customWidth="1"/>
    <col min="6672" max="6672" width="16" customWidth="1"/>
    <col min="6915" max="6915" width="5.7109375" customWidth="1"/>
    <col min="6916" max="6916" width="20.5703125" customWidth="1"/>
    <col min="6917" max="6917" width="7.7109375" customWidth="1"/>
    <col min="6918" max="6918" width="5.7109375" customWidth="1"/>
    <col min="6919" max="6919" width="23.28515625" customWidth="1"/>
    <col min="6920" max="6920" width="7.7109375" customWidth="1"/>
    <col min="6921" max="6921" width="5.85546875" customWidth="1"/>
    <col min="6922" max="6922" width="23.5703125" customWidth="1"/>
    <col min="6923" max="6923" width="7.7109375" customWidth="1"/>
    <col min="6924" max="6924" width="5.7109375" customWidth="1"/>
    <col min="6925" max="6925" width="19.7109375" customWidth="1"/>
    <col min="6926" max="6926" width="6" customWidth="1"/>
    <col min="6928" max="6928" width="16" customWidth="1"/>
    <col min="7171" max="7171" width="5.7109375" customWidth="1"/>
    <col min="7172" max="7172" width="20.5703125" customWidth="1"/>
    <col min="7173" max="7173" width="7.7109375" customWidth="1"/>
    <col min="7174" max="7174" width="5.7109375" customWidth="1"/>
    <col min="7175" max="7175" width="23.28515625" customWidth="1"/>
    <col min="7176" max="7176" width="7.7109375" customWidth="1"/>
    <col min="7177" max="7177" width="5.85546875" customWidth="1"/>
    <col min="7178" max="7178" width="23.5703125" customWidth="1"/>
    <col min="7179" max="7179" width="7.7109375" customWidth="1"/>
    <col min="7180" max="7180" width="5.7109375" customWidth="1"/>
    <col min="7181" max="7181" width="19.7109375" customWidth="1"/>
    <col min="7182" max="7182" width="6" customWidth="1"/>
    <col min="7184" max="7184" width="16" customWidth="1"/>
    <col min="7427" max="7427" width="5.7109375" customWidth="1"/>
    <col min="7428" max="7428" width="20.5703125" customWidth="1"/>
    <col min="7429" max="7429" width="7.7109375" customWidth="1"/>
    <col min="7430" max="7430" width="5.7109375" customWidth="1"/>
    <col min="7431" max="7431" width="23.28515625" customWidth="1"/>
    <col min="7432" max="7432" width="7.7109375" customWidth="1"/>
    <col min="7433" max="7433" width="5.85546875" customWidth="1"/>
    <col min="7434" max="7434" width="23.5703125" customWidth="1"/>
    <col min="7435" max="7435" width="7.7109375" customWidth="1"/>
    <col min="7436" max="7436" width="5.7109375" customWidth="1"/>
    <col min="7437" max="7437" width="19.7109375" customWidth="1"/>
    <col min="7438" max="7438" width="6" customWidth="1"/>
    <col min="7440" max="7440" width="16" customWidth="1"/>
    <col min="7683" max="7683" width="5.7109375" customWidth="1"/>
    <col min="7684" max="7684" width="20.5703125" customWidth="1"/>
    <col min="7685" max="7685" width="7.7109375" customWidth="1"/>
    <col min="7686" max="7686" width="5.7109375" customWidth="1"/>
    <col min="7687" max="7687" width="23.28515625" customWidth="1"/>
    <col min="7688" max="7688" width="7.7109375" customWidth="1"/>
    <col min="7689" max="7689" width="5.85546875" customWidth="1"/>
    <col min="7690" max="7690" width="23.5703125" customWidth="1"/>
    <col min="7691" max="7691" width="7.7109375" customWidth="1"/>
    <col min="7692" max="7692" width="5.7109375" customWidth="1"/>
    <col min="7693" max="7693" width="19.7109375" customWidth="1"/>
    <col min="7694" max="7694" width="6" customWidth="1"/>
    <col min="7696" max="7696" width="16" customWidth="1"/>
    <col min="7939" max="7939" width="5.7109375" customWidth="1"/>
    <col min="7940" max="7940" width="20.5703125" customWidth="1"/>
    <col min="7941" max="7941" width="7.7109375" customWidth="1"/>
    <col min="7942" max="7942" width="5.7109375" customWidth="1"/>
    <col min="7943" max="7943" width="23.28515625" customWidth="1"/>
    <col min="7944" max="7944" width="7.7109375" customWidth="1"/>
    <col min="7945" max="7945" width="5.85546875" customWidth="1"/>
    <col min="7946" max="7946" width="23.5703125" customWidth="1"/>
    <col min="7947" max="7947" width="7.7109375" customWidth="1"/>
    <col min="7948" max="7948" width="5.7109375" customWidth="1"/>
    <col min="7949" max="7949" width="19.7109375" customWidth="1"/>
    <col min="7950" max="7950" width="6" customWidth="1"/>
    <col min="7952" max="7952" width="16" customWidth="1"/>
    <col min="8195" max="8195" width="5.7109375" customWidth="1"/>
    <col min="8196" max="8196" width="20.5703125" customWidth="1"/>
    <col min="8197" max="8197" width="7.7109375" customWidth="1"/>
    <col min="8198" max="8198" width="5.7109375" customWidth="1"/>
    <col min="8199" max="8199" width="23.28515625" customWidth="1"/>
    <col min="8200" max="8200" width="7.7109375" customWidth="1"/>
    <col min="8201" max="8201" width="5.85546875" customWidth="1"/>
    <col min="8202" max="8202" width="23.5703125" customWidth="1"/>
    <col min="8203" max="8203" width="7.7109375" customWidth="1"/>
    <col min="8204" max="8204" width="5.7109375" customWidth="1"/>
    <col min="8205" max="8205" width="19.7109375" customWidth="1"/>
    <col min="8206" max="8206" width="6" customWidth="1"/>
    <col min="8208" max="8208" width="16" customWidth="1"/>
    <col min="8451" max="8451" width="5.7109375" customWidth="1"/>
    <col min="8452" max="8452" width="20.5703125" customWidth="1"/>
    <col min="8453" max="8453" width="7.7109375" customWidth="1"/>
    <col min="8454" max="8454" width="5.7109375" customWidth="1"/>
    <col min="8455" max="8455" width="23.28515625" customWidth="1"/>
    <col min="8456" max="8456" width="7.7109375" customWidth="1"/>
    <col min="8457" max="8457" width="5.85546875" customWidth="1"/>
    <col min="8458" max="8458" width="23.5703125" customWidth="1"/>
    <col min="8459" max="8459" width="7.7109375" customWidth="1"/>
    <col min="8460" max="8460" width="5.7109375" customWidth="1"/>
    <col min="8461" max="8461" width="19.7109375" customWidth="1"/>
    <col min="8462" max="8462" width="6" customWidth="1"/>
    <col min="8464" max="8464" width="16" customWidth="1"/>
    <col min="8707" max="8707" width="5.7109375" customWidth="1"/>
    <col min="8708" max="8708" width="20.5703125" customWidth="1"/>
    <col min="8709" max="8709" width="7.7109375" customWidth="1"/>
    <col min="8710" max="8710" width="5.7109375" customWidth="1"/>
    <col min="8711" max="8711" width="23.28515625" customWidth="1"/>
    <col min="8712" max="8712" width="7.7109375" customWidth="1"/>
    <col min="8713" max="8713" width="5.85546875" customWidth="1"/>
    <col min="8714" max="8714" width="23.5703125" customWidth="1"/>
    <col min="8715" max="8715" width="7.7109375" customWidth="1"/>
    <col min="8716" max="8716" width="5.7109375" customWidth="1"/>
    <col min="8717" max="8717" width="19.7109375" customWidth="1"/>
    <col min="8718" max="8718" width="6" customWidth="1"/>
    <col min="8720" max="8720" width="16" customWidth="1"/>
    <col min="8963" max="8963" width="5.7109375" customWidth="1"/>
    <col min="8964" max="8964" width="20.5703125" customWidth="1"/>
    <col min="8965" max="8965" width="7.7109375" customWidth="1"/>
    <col min="8966" max="8966" width="5.7109375" customWidth="1"/>
    <col min="8967" max="8967" width="23.28515625" customWidth="1"/>
    <col min="8968" max="8968" width="7.7109375" customWidth="1"/>
    <col min="8969" max="8969" width="5.85546875" customWidth="1"/>
    <col min="8970" max="8970" width="23.5703125" customWidth="1"/>
    <col min="8971" max="8971" width="7.7109375" customWidth="1"/>
    <col min="8972" max="8972" width="5.7109375" customWidth="1"/>
    <col min="8973" max="8973" width="19.7109375" customWidth="1"/>
    <col min="8974" max="8974" width="6" customWidth="1"/>
    <col min="8976" max="8976" width="16" customWidth="1"/>
    <col min="9219" max="9219" width="5.7109375" customWidth="1"/>
    <col min="9220" max="9220" width="20.5703125" customWidth="1"/>
    <col min="9221" max="9221" width="7.7109375" customWidth="1"/>
    <col min="9222" max="9222" width="5.7109375" customWidth="1"/>
    <col min="9223" max="9223" width="23.28515625" customWidth="1"/>
    <col min="9224" max="9224" width="7.7109375" customWidth="1"/>
    <col min="9225" max="9225" width="5.85546875" customWidth="1"/>
    <col min="9226" max="9226" width="23.5703125" customWidth="1"/>
    <col min="9227" max="9227" width="7.7109375" customWidth="1"/>
    <col min="9228" max="9228" width="5.7109375" customWidth="1"/>
    <col min="9229" max="9229" width="19.7109375" customWidth="1"/>
    <col min="9230" max="9230" width="6" customWidth="1"/>
    <col min="9232" max="9232" width="16" customWidth="1"/>
    <col min="9475" max="9475" width="5.7109375" customWidth="1"/>
    <col min="9476" max="9476" width="20.5703125" customWidth="1"/>
    <col min="9477" max="9477" width="7.7109375" customWidth="1"/>
    <col min="9478" max="9478" width="5.7109375" customWidth="1"/>
    <col min="9479" max="9479" width="23.28515625" customWidth="1"/>
    <col min="9480" max="9480" width="7.7109375" customWidth="1"/>
    <col min="9481" max="9481" width="5.85546875" customWidth="1"/>
    <col min="9482" max="9482" width="23.5703125" customWidth="1"/>
    <col min="9483" max="9483" width="7.7109375" customWidth="1"/>
    <col min="9484" max="9484" width="5.7109375" customWidth="1"/>
    <col min="9485" max="9485" width="19.7109375" customWidth="1"/>
    <col min="9486" max="9486" width="6" customWidth="1"/>
    <col min="9488" max="9488" width="16" customWidth="1"/>
    <col min="9731" max="9731" width="5.7109375" customWidth="1"/>
    <col min="9732" max="9732" width="20.5703125" customWidth="1"/>
    <col min="9733" max="9733" width="7.7109375" customWidth="1"/>
    <col min="9734" max="9734" width="5.7109375" customWidth="1"/>
    <col min="9735" max="9735" width="23.28515625" customWidth="1"/>
    <col min="9736" max="9736" width="7.7109375" customWidth="1"/>
    <col min="9737" max="9737" width="5.85546875" customWidth="1"/>
    <col min="9738" max="9738" width="23.5703125" customWidth="1"/>
    <col min="9739" max="9739" width="7.7109375" customWidth="1"/>
    <col min="9740" max="9740" width="5.7109375" customWidth="1"/>
    <col min="9741" max="9741" width="19.7109375" customWidth="1"/>
    <col min="9742" max="9742" width="6" customWidth="1"/>
    <col min="9744" max="9744" width="16" customWidth="1"/>
    <col min="9987" max="9987" width="5.7109375" customWidth="1"/>
    <col min="9988" max="9988" width="20.5703125" customWidth="1"/>
    <col min="9989" max="9989" width="7.7109375" customWidth="1"/>
    <col min="9990" max="9990" width="5.7109375" customWidth="1"/>
    <col min="9991" max="9991" width="23.28515625" customWidth="1"/>
    <col min="9992" max="9992" width="7.7109375" customWidth="1"/>
    <col min="9993" max="9993" width="5.85546875" customWidth="1"/>
    <col min="9994" max="9994" width="23.5703125" customWidth="1"/>
    <col min="9995" max="9995" width="7.7109375" customWidth="1"/>
    <col min="9996" max="9996" width="5.7109375" customWidth="1"/>
    <col min="9997" max="9997" width="19.7109375" customWidth="1"/>
    <col min="9998" max="9998" width="6" customWidth="1"/>
    <col min="10000" max="10000" width="16" customWidth="1"/>
    <col min="10243" max="10243" width="5.7109375" customWidth="1"/>
    <col min="10244" max="10244" width="20.5703125" customWidth="1"/>
    <col min="10245" max="10245" width="7.7109375" customWidth="1"/>
    <col min="10246" max="10246" width="5.7109375" customWidth="1"/>
    <col min="10247" max="10247" width="23.28515625" customWidth="1"/>
    <col min="10248" max="10248" width="7.7109375" customWidth="1"/>
    <col min="10249" max="10249" width="5.85546875" customWidth="1"/>
    <col min="10250" max="10250" width="23.5703125" customWidth="1"/>
    <col min="10251" max="10251" width="7.7109375" customWidth="1"/>
    <col min="10252" max="10252" width="5.7109375" customWidth="1"/>
    <col min="10253" max="10253" width="19.7109375" customWidth="1"/>
    <col min="10254" max="10254" width="6" customWidth="1"/>
    <col min="10256" max="10256" width="16" customWidth="1"/>
    <col min="10499" max="10499" width="5.7109375" customWidth="1"/>
    <col min="10500" max="10500" width="20.5703125" customWidth="1"/>
    <col min="10501" max="10501" width="7.7109375" customWidth="1"/>
    <col min="10502" max="10502" width="5.7109375" customWidth="1"/>
    <col min="10503" max="10503" width="23.28515625" customWidth="1"/>
    <col min="10504" max="10504" width="7.7109375" customWidth="1"/>
    <col min="10505" max="10505" width="5.85546875" customWidth="1"/>
    <col min="10506" max="10506" width="23.5703125" customWidth="1"/>
    <col min="10507" max="10507" width="7.7109375" customWidth="1"/>
    <col min="10508" max="10508" width="5.7109375" customWidth="1"/>
    <col min="10509" max="10509" width="19.7109375" customWidth="1"/>
    <col min="10510" max="10510" width="6" customWidth="1"/>
    <col min="10512" max="10512" width="16" customWidth="1"/>
    <col min="10755" max="10755" width="5.7109375" customWidth="1"/>
    <col min="10756" max="10756" width="20.5703125" customWidth="1"/>
    <col min="10757" max="10757" width="7.7109375" customWidth="1"/>
    <col min="10758" max="10758" width="5.7109375" customWidth="1"/>
    <col min="10759" max="10759" width="23.28515625" customWidth="1"/>
    <col min="10760" max="10760" width="7.7109375" customWidth="1"/>
    <col min="10761" max="10761" width="5.85546875" customWidth="1"/>
    <col min="10762" max="10762" width="23.5703125" customWidth="1"/>
    <col min="10763" max="10763" width="7.7109375" customWidth="1"/>
    <col min="10764" max="10764" width="5.7109375" customWidth="1"/>
    <col min="10765" max="10765" width="19.7109375" customWidth="1"/>
    <col min="10766" max="10766" width="6" customWidth="1"/>
    <col min="10768" max="10768" width="16" customWidth="1"/>
    <col min="11011" max="11011" width="5.7109375" customWidth="1"/>
    <col min="11012" max="11012" width="20.5703125" customWidth="1"/>
    <col min="11013" max="11013" width="7.7109375" customWidth="1"/>
    <col min="11014" max="11014" width="5.7109375" customWidth="1"/>
    <col min="11015" max="11015" width="23.28515625" customWidth="1"/>
    <col min="11016" max="11016" width="7.7109375" customWidth="1"/>
    <col min="11017" max="11017" width="5.85546875" customWidth="1"/>
    <col min="11018" max="11018" width="23.5703125" customWidth="1"/>
    <col min="11019" max="11019" width="7.7109375" customWidth="1"/>
    <col min="11020" max="11020" width="5.7109375" customWidth="1"/>
    <col min="11021" max="11021" width="19.7109375" customWidth="1"/>
    <col min="11022" max="11022" width="6" customWidth="1"/>
    <col min="11024" max="11024" width="16" customWidth="1"/>
    <col min="11267" max="11267" width="5.7109375" customWidth="1"/>
    <col min="11268" max="11268" width="20.5703125" customWidth="1"/>
    <col min="11269" max="11269" width="7.7109375" customWidth="1"/>
    <col min="11270" max="11270" width="5.7109375" customWidth="1"/>
    <col min="11271" max="11271" width="23.28515625" customWidth="1"/>
    <col min="11272" max="11272" width="7.7109375" customWidth="1"/>
    <col min="11273" max="11273" width="5.85546875" customWidth="1"/>
    <col min="11274" max="11274" width="23.5703125" customWidth="1"/>
    <col min="11275" max="11275" width="7.7109375" customWidth="1"/>
    <col min="11276" max="11276" width="5.7109375" customWidth="1"/>
    <col min="11277" max="11277" width="19.7109375" customWidth="1"/>
    <col min="11278" max="11278" width="6" customWidth="1"/>
    <col min="11280" max="11280" width="16" customWidth="1"/>
    <col min="11523" max="11523" width="5.7109375" customWidth="1"/>
    <col min="11524" max="11524" width="20.5703125" customWidth="1"/>
    <col min="11525" max="11525" width="7.7109375" customWidth="1"/>
    <col min="11526" max="11526" width="5.7109375" customWidth="1"/>
    <col min="11527" max="11527" width="23.28515625" customWidth="1"/>
    <col min="11528" max="11528" width="7.7109375" customWidth="1"/>
    <col min="11529" max="11529" width="5.85546875" customWidth="1"/>
    <col min="11530" max="11530" width="23.5703125" customWidth="1"/>
    <col min="11531" max="11531" width="7.7109375" customWidth="1"/>
    <col min="11532" max="11532" width="5.7109375" customWidth="1"/>
    <col min="11533" max="11533" width="19.7109375" customWidth="1"/>
    <col min="11534" max="11534" width="6" customWidth="1"/>
    <col min="11536" max="11536" width="16" customWidth="1"/>
    <col min="11779" max="11779" width="5.7109375" customWidth="1"/>
    <col min="11780" max="11780" width="20.5703125" customWidth="1"/>
    <col min="11781" max="11781" width="7.7109375" customWidth="1"/>
    <col min="11782" max="11782" width="5.7109375" customWidth="1"/>
    <col min="11783" max="11783" width="23.28515625" customWidth="1"/>
    <col min="11784" max="11784" width="7.7109375" customWidth="1"/>
    <col min="11785" max="11785" width="5.85546875" customWidth="1"/>
    <col min="11786" max="11786" width="23.5703125" customWidth="1"/>
    <col min="11787" max="11787" width="7.7109375" customWidth="1"/>
    <col min="11788" max="11788" width="5.7109375" customWidth="1"/>
    <col min="11789" max="11789" width="19.7109375" customWidth="1"/>
    <col min="11790" max="11790" width="6" customWidth="1"/>
    <col min="11792" max="11792" width="16" customWidth="1"/>
    <col min="12035" max="12035" width="5.7109375" customWidth="1"/>
    <col min="12036" max="12036" width="20.5703125" customWidth="1"/>
    <col min="12037" max="12037" width="7.7109375" customWidth="1"/>
    <col min="12038" max="12038" width="5.7109375" customWidth="1"/>
    <col min="12039" max="12039" width="23.28515625" customWidth="1"/>
    <col min="12040" max="12040" width="7.7109375" customWidth="1"/>
    <col min="12041" max="12041" width="5.85546875" customWidth="1"/>
    <col min="12042" max="12042" width="23.5703125" customWidth="1"/>
    <col min="12043" max="12043" width="7.7109375" customWidth="1"/>
    <col min="12044" max="12044" width="5.7109375" customWidth="1"/>
    <col min="12045" max="12045" width="19.7109375" customWidth="1"/>
    <col min="12046" max="12046" width="6" customWidth="1"/>
    <col min="12048" max="12048" width="16" customWidth="1"/>
    <col min="12291" max="12291" width="5.7109375" customWidth="1"/>
    <col min="12292" max="12292" width="20.5703125" customWidth="1"/>
    <col min="12293" max="12293" width="7.7109375" customWidth="1"/>
    <col min="12294" max="12294" width="5.7109375" customWidth="1"/>
    <col min="12295" max="12295" width="23.28515625" customWidth="1"/>
    <col min="12296" max="12296" width="7.7109375" customWidth="1"/>
    <col min="12297" max="12297" width="5.85546875" customWidth="1"/>
    <col min="12298" max="12298" width="23.5703125" customWidth="1"/>
    <col min="12299" max="12299" width="7.7109375" customWidth="1"/>
    <col min="12300" max="12300" width="5.7109375" customWidth="1"/>
    <col min="12301" max="12301" width="19.7109375" customWidth="1"/>
    <col min="12302" max="12302" width="6" customWidth="1"/>
    <col min="12304" max="12304" width="16" customWidth="1"/>
    <col min="12547" max="12547" width="5.7109375" customWidth="1"/>
    <col min="12548" max="12548" width="20.5703125" customWidth="1"/>
    <col min="12549" max="12549" width="7.7109375" customWidth="1"/>
    <col min="12550" max="12550" width="5.7109375" customWidth="1"/>
    <col min="12551" max="12551" width="23.28515625" customWidth="1"/>
    <col min="12552" max="12552" width="7.7109375" customWidth="1"/>
    <col min="12553" max="12553" width="5.85546875" customWidth="1"/>
    <col min="12554" max="12554" width="23.5703125" customWidth="1"/>
    <col min="12555" max="12555" width="7.7109375" customWidth="1"/>
    <col min="12556" max="12556" width="5.7109375" customWidth="1"/>
    <col min="12557" max="12557" width="19.7109375" customWidth="1"/>
    <col min="12558" max="12558" width="6" customWidth="1"/>
    <col min="12560" max="12560" width="16" customWidth="1"/>
    <col min="12803" max="12803" width="5.7109375" customWidth="1"/>
    <col min="12804" max="12804" width="20.5703125" customWidth="1"/>
    <col min="12805" max="12805" width="7.7109375" customWidth="1"/>
    <col min="12806" max="12806" width="5.7109375" customWidth="1"/>
    <col min="12807" max="12807" width="23.28515625" customWidth="1"/>
    <col min="12808" max="12808" width="7.7109375" customWidth="1"/>
    <col min="12809" max="12809" width="5.85546875" customWidth="1"/>
    <col min="12810" max="12810" width="23.5703125" customWidth="1"/>
    <col min="12811" max="12811" width="7.7109375" customWidth="1"/>
    <col min="12812" max="12812" width="5.7109375" customWidth="1"/>
    <col min="12813" max="12813" width="19.7109375" customWidth="1"/>
    <col min="12814" max="12814" width="6" customWidth="1"/>
    <col min="12816" max="12816" width="16" customWidth="1"/>
    <col min="13059" max="13059" width="5.7109375" customWidth="1"/>
    <col min="13060" max="13060" width="20.5703125" customWidth="1"/>
    <col min="13061" max="13061" width="7.7109375" customWidth="1"/>
    <col min="13062" max="13062" width="5.7109375" customWidth="1"/>
    <col min="13063" max="13063" width="23.28515625" customWidth="1"/>
    <col min="13064" max="13064" width="7.7109375" customWidth="1"/>
    <col min="13065" max="13065" width="5.85546875" customWidth="1"/>
    <col min="13066" max="13066" width="23.5703125" customWidth="1"/>
    <col min="13067" max="13067" width="7.7109375" customWidth="1"/>
    <col min="13068" max="13068" width="5.7109375" customWidth="1"/>
    <col min="13069" max="13069" width="19.7109375" customWidth="1"/>
    <col min="13070" max="13070" width="6" customWidth="1"/>
    <col min="13072" max="13072" width="16" customWidth="1"/>
    <col min="13315" max="13315" width="5.7109375" customWidth="1"/>
    <col min="13316" max="13316" width="20.5703125" customWidth="1"/>
    <col min="13317" max="13317" width="7.7109375" customWidth="1"/>
    <col min="13318" max="13318" width="5.7109375" customWidth="1"/>
    <col min="13319" max="13319" width="23.28515625" customWidth="1"/>
    <col min="13320" max="13320" width="7.7109375" customWidth="1"/>
    <col min="13321" max="13321" width="5.85546875" customWidth="1"/>
    <col min="13322" max="13322" width="23.5703125" customWidth="1"/>
    <col min="13323" max="13323" width="7.7109375" customWidth="1"/>
    <col min="13324" max="13324" width="5.7109375" customWidth="1"/>
    <col min="13325" max="13325" width="19.7109375" customWidth="1"/>
    <col min="13326" max="13326" width="6" customWidth="1"/>
    <col min="13328" max="13328" width="16" customWidth="1"/>
    <col min="13571" max="13571" width="5.7109375" customWidth="1"/>
    <col min="13572" max="13572" width="20.5703125" customWidth="1"/>
    <col min="13573" max="13573" width="7.7109375" customWidth="1"/>
    <col min="13574" max="13574" width="5.7109375" customWidth="1"/>
    <col min="13575" max="13575" width="23.28515625" customWidth="1"/>
    <col min="13576" max="13576" width="7.7109375" customWidth="1"/>
    <col min="13577" max="13577" width="5.85546875" customWidth="1"/>
    <col min="13578" max="13578" width="23.5703125" customWidth="1"/>
    <col min="13579" max="13579" width="7.7109375" customWidth="1"/>
    <col min="13580" max="13580" width="5.7109375" customWidth="1"/>
    <col min="13581" max="13581" width="19.7109375" customWidth="1"/>
    <col min="13582" max="13582" width="6" customWidth="1"/>
    <col min="13584" max="13584" width="16" customWidth="1"/>
    <col min="13827" max="13827" width="5.7109375" customWidth="1"/>
    <col min="13828" max="13828" width="20.5703125" customWidth="1"/>
    <col min="13829" max="13829" width="7.7109375" customWidth="1"/>
    <col min="13830" max="13830" width="5.7109375" customWidth="1"/>
    <col min="13831" max="13831" width="23.28515625" customWidth="1"/>
    <col min="13832" max="13832" width="7.7109375" customWidth="1"/>
    <col min="13833" max="13833" width="5.85546875" customWidth="1"/>
    <col min="13834" max="13834" width="23.5703125" customWidth="1"/>
    <col min="13835" max="13835" width="7.7109375" customWidth="1"/>
    <col min="13836" max="13836" width="5.7109375" customWidth="1"/>
    <col min="13837" max="13837" width="19.7109375" customWidth="1"/>
    <col min="13838" max="13838" width="6" customWidth="1"/>
    <col min="13840" max="13840" width="16" customWidth="1"/>
    <col min="14083" max="14083" width="5.7109375" customWidth="1"/>
    <col min="14084" max="14084" width="20.5703125" customWidth="1"/>
    <col min="14085" max="14085" width="7.7109375" customWidth="1"/>
    <col min="14086" max="14086" width="5.7109375" customWidth="1"/>
    <col min="14087" max="14087" width="23.28515625" customWidth="1"/>
    <col min="14088" max="14088" width="7.7109375" customWidth="1"/>
    <col min="14089" max="14089" width="5.85546875" customWidth="1"/>
    <col min="14090" max="14090" width="23.5703125" customWidth="1"/>
    <col min="14091" max="14091" width="7.7109375" customWidth="1"/>
    <col min="14092" max="14092" width="5.7109375" customWidth="1"/>
    <col min="14093" max="14093" width="19.7109375" customWidth="1"/>
    <col min="14094" max="14094" width="6" customWidth="1"/>
    <col min="14096" max="14096" width="16" customWidth="1"/>
    <col min="14339" max="14339" width="5.7109375" customWidth="1"/>
    <col min="14340" max="14340" width="20.5703125" customWidth="1"/>
    <col min="14341" max="14341" width="7.7109375" customWidth="1"/>
    <col min="14342" max="14342" width="5.7109375" customWidth="1"/>
    <col min="14343" max="14343" width="23.28515625" customWidth="1"/>
    <col min="14344" max="14344" width="7.7109375" customWidth="1"/>
    <col min="14345" max="14345" width="5.85546875" customWidth="1"/>
    <col min="14346" max="14346" width="23.5703125" customWidth="1"/>
    <col min="14347" max="14347" width="7.7109375" customWidth="1"/>
    <col min="14348" max="14348" width="5.7109375" customWidth="1"/>
    <col min="14349" max="14349" width="19.7109375" customWidth="1"/>
    <col min="14350" max="14350" width="6" customWidth="1"/>
    <col min="14352" max="14352" width="16" customWidth="1"/>
    <col min="14595" max="14595" width="5.7109375" customWidth="1"/>
    <col min="14596" max="14596" width="20.5703125" customWidth="1"/>
    <col min="14597" max="14597" width="7.7109375" customWidth="1"/>
    <col min="14598" max="14598" width="5.7109375" customWidth="1"/>
    <col min="14599" max="14599" width="23.28515625" customWidth="1"/>
    <col min="14600" max="14600" width="7.7109375" customWidth="1"/>
    <col min="14601" max="14601" width="5.85546875" customWidth="1"/>
    <col min="14602" max="14602" width="23.5703125" customWidth="1"/>
    <col min="14603" max="14603" width="7.7109375" customWidth="1"/>
    <col min="14604" max="14604" width="5.7109375" customWidth="1"/>
    <col min="14605" max="14605" width="19.7109375" customWidth="1"/>
    <col min="14606" max="14606" width="6" customWidth="1"/>
    <col min="14608" max="14608" width="16" customWidth="1"/>
    <col min="14851" max="14851" width="5.7109375" customWidth="1"/>
    <col min="14852" max="14852" width="20.5703125" customWidth="1"/>
    <col min="14853" max="14853" width="7.7109375" customWidth="1"/>
    <col min="14854" max="14854" width="5.7109375" customWidth="1"/>
    <col min="14855" max="14855" width="23.28515625" customWidth="1"/>
    <col min="14856" max="14856" width="7.7109375" customWidth="1"/>
    <col min="14857" max="14857" width="5.85546875" customWidth="1"/>
    <col min="14858" max="14858" width="23.5703125" customWidth="1"/>
    <col min="14859" max="14859" width="7.7109375" customWidth="1"/>
    <col min="14860" max="14860" width="5.7109375" customWidth="1"/>
    <col min="14861" max="14861" width="19.7109375" customWidth="1"/>
    <col min="14862" max="14862" width="6" customWidth="1"/>
    <col min="14864" max="14864" width="16" customWidth="1"/>
    <col min="15107" max="15107" width="5.7109375" customWidth="1"/>
    <col min="15108" max="15108" width="20.5703125" customWidth="1"/>
    <col min="15109" max="15109" width="7.7109375" customWidth="1"/>
    <col min="15110" max="15110" width="5.7109375" customWidth="1"/>
    <col min="15111" max="15111" width="23.28515625" customWidth="1"/>
    <col min="15112" max="15112" width="7.7109375" customWidth="1"/>
    <col min="15113" max="15113" width="5.85546875" customWidth="1"/>
    <col min="15114" max="15114" width="23.5703125" customWidth="1"/>
    <col min="15115" max="15115" width="7.7109375" customWidth="1"/>
    <col min="15116" max="15116" width="5.7109375" customWidth="1"/>
    <col min="15117" max="15117" width="19.7109375" customWidth="1"/>
    <col min="15118" max="15118" width="6" customWidth="1"/>
    <col min="15120" max="15120" width="16" customWidth="1"/>
    <col min="15363" max="15363" width="5.7109375" customWidth="1"/>
    <col min="15364" max="15364" width="20.5703125" customWidth="1"/>
    <col min="15365" max="15365" width="7.7109375" customWidth="1"/>
    <col min="15366" max="15366" width="5.7109375" customWidth="1"/>
    <col min="15367" max="15367" width="23.28515625" customWidth="1"/>
    <col min="15368" max="15368" width="7.7109375" customWidth="1"/>
    <col min="15369" max="15369" width="5.85546875" customWidth="1"/>
    <col min="15370" max="15370" width="23.5703125" customWidth="1"/>
    <col min="15371" max="15371" width="7.7109375" customWidth="1"/>
    <col min="15372" max="15372" width="5.7109375" customWidth="1"/>
    <col min="15373" max="15373" width="19.7109375" customWidth="1"/>
    <col min="15374" max="15374" width="6" customWidth="1"/>
    <col min="15376" max="15376" width="16" customWidth="1"/>
    <col min="15619" max="15619" width="5.7109375" customWidth="1"/>
    <col min="15620" max="15620" width="20.5703125" customWidth="1"/>
    <col min="15621" max="15621" width="7.7109375" customWidth="1"/>
    <col min="15622" max="15622" width="5.7109375" customWidth="1"/>
    <col min="15623" max="15623" width="23.28515625" customWidth="1"/>
    <col min="15624" max="15624" width="7.7109375" customWidth="1"/>
    <col min="15625" max="15625" width="5.85546875" customWidth="1"/>
    <col min="15626" max="15626" width="23.5703125" customWidth="1"/>
    <col min="15627" max="15627" width="7.7109375" customWidth="1"/>
    <col min="15628" max="15628" width="5.7109375" customWidth="1"/>
    <col min="15629" max="15629" width="19.7109375" customWidth="1"/>
    <col min="15630" max="15630" width="6" customWidth="1"/>
    <col min="15632" max="15632" width="16" customWidth="1"/>
    <col min="15875" max="15875" width="5.7109375" customWidth="1"/>
    <col min="15876" max="15876" width="20.5703125" customWidth="1"/>
    <col min="15877" max="15877" width="7.7109375" customWidth="1"/>
    <col min="15878" max="15878" width="5.7109375" customWidth="1"/>
    <col min="15879" max="15879" width="23.28515625" customWidth="1"/>
    <col min="15880" max="15880" width="7.7109375" customWidth="1"/>
    <col min="15881" max="15881" width="5.85546875" customWidth="1"/>
    <col min="15882" max="15882" width="23.5703125" customWidth="1"/>
    <col min="15883" max="15883" width="7.7109375" customWidth="1"/>
    <col min="15884" max="15884" width="5.7109375" customWidth="1"/>
    <col min="15885" max="15885" width="19.7109375" customWidth="1"/>
    <col min="15886" max="15886" width="6" customWidth="1"/>
    <col min="15888" max="15888" width="16" customWidth="1"/>
    <col min="16131" max="16131" width="5.7109375" customWidth="1"/>
    <col min="16132" max="16132" width="20.5703125" customWidth="1"/>
    <col min="16133" max="16133" width="7.7109375" customWidth="1"/>
    <col min="16134" max="16134" width="5.7109375" customWidth="1"/>
    <col min="16135" max="16135" width="23.28515625" customWidth="1"/>
    <col min="16136" max="16136" width="7.7109375" customWidth="1"/>
    <col min="16137" max="16137" width="5.85546875" customWidth="1"/>
    <col min="16138" max="16138" width="23.5703125" customWidth="1"/>
    <col min="16139" max="16139" width="7.7109375" customWidth="1"/>
    <col min="16140" max="16140" width="5.7109375" customWidth="1"/>
    <col min="16141" max="16141" width="19.7109375" customWidth="1"/>
    <col min="16142" max="16142" width="6" customWidth="1"/>
    <col min="16144" max="16144" width="16" customWidth="1"/>
  </cols>
  <sheetData>
    <row r="1" spans="2:17" ht="15.75" thickBot="1" x14ac:dyDescent="0.3"/>
    <row r="2" spans="2:17" ht="18" x14ac:dyDescent="0.25">
      <c r="B2" s="228" t="s">
        <v>248</v>
      </c>
      <c r="C2" s="229"/>
      <c r="D2" s="229"/>
      <c r="E2" s="229"/>
      <c r="F2" s="229"/>
      <c r="G2" s="229"/>
      <c r="H2" s="229"/>
      <c r="I2" s="230"/>
      <c r="J2" s="231" t="s">
        <v>289</v>
      </c>
      <c r="K2" s="231"/>
      <c r="L2" s="231"/>
      <c r="M2" s="231"/>
      <c r="N2" s="82"/>
    </row>
    <row r="3" spans="2:17" ht="15.75" thickBot="1" x14ac:dyDescent="0.3">
      <c r="B3" s="83"/>
      <c r="C3" s="21"/>
      <c r="D3" s="22"/>
      <c r="E3" s="22"/>
      <c r="F3" s="22"/>
      <c r="G3" s="22"/>
      <c r="H3" s="22"/>
      <c r="I3" s="22"/>
      <c r="J3" s="22"/>
      <c r="K3" s="22"/>
      <c r="L3" s="64"/>
      <c r="M3" s="64"/>
      <c r="N3" s="84"/>
    </row>
    <row r="4" spans="2:17" s="14" customFormat="1" ht="17.25" thickBot="1" x14ac:dyDescent="0.3">
      <c r="B4" s="232" t="s">
        <v>220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P4" s="22"/>
      <c r="Q4"/>
    </row>
    <row r="5" spans="2:17" s="17" customFormat="1" x14ac:dyDescent="0.25">
      <c r="B5" s="23"/>
      <c r="C5" s="24" t="s">
        <v>221</v>
      </c>
      <c r="D5" s="24"/>
      <c r="E5" s="24"/>
      <c r="F5" s="24" t="s">
        <v>222</v>
      </c>
      <c r="G5" s="24"/>
      <c r="H5" s="24"/>
      <c r="I5" s="24" t="s">
        <v>223</v>
      </c>
      <c r="J5" s="24"/>
      <c r="K5" s="24"/>
      <c r="L5" s="24" t="s">
        <v>224</v>
      </c>
      <c r="M5" s="24"/>
      <c r="N5" s="85"/>
    </row>
    <row r="6" spans="2:17" x14ac:dyDescent="0.25">
      <c r="B6" s="149">
        <v>1</v>
      </c>
      <c r="C6" s="47" t="s">
        <v>104</v>
      </c>
      <c r="D6" s="48" t="s">
        <v>96</v>
      </c>
      <c r="E6" s="146">
        <v>1</v>
      </c>
      <c r="F6" s="47" t="s">
        <v>23</v>
      </c>
      <c r="G6" s="48" t="s">
        <v>22</v>
      </c>
      <c r="H6" s="146">
        <v>1</v>
      </c>
      <c r="I6" s="47" t="s">
        <v>152</v>
      </c>
      <c r="J6" s="48" t="s">
        <v>153</v>
      </c>
      <c r="K6" s="146">
        <v>1</v>
      </c>
      <c r="L6" s="47" t="s">
        <v>3</v>
      </c>
      <c r="M6" s="48" t="s">
        <v>4</v>
      </c>
      <c r="N6" s="86"/>
    </row>
    <row r="7" spans="2:17" x14ac:dyDescent="0.25">
      <c r="B7" s="149">
        <v>2</v>
      </c>
      <c r="C7" s="101" t="s">
        <v>258</v>
      </c>
      <c r="D7" s="48" t="s">
        <v>135</v>
      </c>
      <c r="E7" s="147">
        <v>2</v>
      </c>
      <c r="F7" s="47" t="s">
        <v>25</v>
      </c>
      <c r="G7" s="48" t="s">
        <v>22</v>
      </c>
      <c r="H7" s="146">
        <v>2</v>
      </c>
      <c r="I7" s="47" t="s">
        <v>154</v>
      </c>
      <c r="J7" s="48" t="s">
        <v>153</v>
      </c>
      <c r="K7" s="146">
        <v>2</v>
      </c>
      <c r="L7" s="47" t="s">
        <v>5</v>
      </c>
      <c r="M7" s="48" t="s">
        <v>4</v>
      </c>
      <c r="N7" s="86"/>
    </row>
    <row r="8" spans="2:17" x14ac:dyDescent="0.25">
      <c r="B8" s="149">
        <v>3</v>
      </c>
      <c r="C8" s="101" t="s">
        <v>136</v>
      </c>
      <c r="D8" s="48" t="s">
        <v>135</v>
      </c>
      <c r="E8" s="147">
        <v>3</v>
      </c>
      <c r="F8" s="47" t="s">
        <v>37</v>
      </c>
      <c r="G8" s="48" t="s">
        <v>22</v>
      </c>
      <c r="H8" s="146">
        <v>3</v>
      </c>
      <c r="I8" s="47" t="s">
        <v>155</v>
      </c>
      <c r="J8" s="48" t="s">
        <v>153</v>
      </c>
      <c r="K8" s="146">
        <v>3</v>
      </c>
      <c r="L8" s="47" t="s">
        <v>6</v>
      </c>
      <c r="M8" s="48" t="s">
        <v>4</v>
      </c>
      <c r="N8" s="86"/>
    </row>
    <row r="9" spans="2:17" x14ac:dyDescent="0.25">
      <c r="B9" s="149">
        <v>4</v>
      </c>
      <c r="C9" s="101" t="s">
        <v>138</v>
      </c>
      <c r="D9" s="48" t="s">
        <v>135</v>
      </c>
      <c r="E9" s="147">
        <v>4</v>
      </c>
      <c r="F9" s="47" t="s">
        <v>39</v>
      </c>
      <c r="G9" s="48" t="s">
        <v>22</v>
      </c>
      <c r="H9" s="146">
        <v>4</v>
      </c>
      <c r="I9" s="47" t="s">
        <v>160</v>
      </c>
      <c r="J9" s="48" t="s">
        <v>153</v>
      </c>
      <c r="K9" s="146">
        <v>4</v>
      </c>
      <c r="L9" s="47" t="s">
        <v>9</v>
      </c>
      <c r="M9" s="48" t="s">
        <v>4</v>
      </c>
      <c r="N9" s="86"/>
    </row>
    <row r="10" spans="2:17" x14ac:dyDescent="0.25">
      <c r="B10" s="149">
        <v>5</v>
      </c>
      <c r="C10" s="101" t="s">
        <v>264</v>
      </c>
      <c r="D10" s="48" t="s">
        <v>135</v>
      </c>
      <c r="E10" s="147">
        <v>5</v>
      </c>
      <c r="F10" s="101" t="s">
        <v>261</v>
      </c>
      <c r="G10" s="48" t="s">
        <v>135</v>
      </c>
      <c r="H10" s="146">
        <v>5</v>
      </c>
      <c r="I10" s="47" t="s">
        <v>161</v>
      </c>
      <c r="J10" s="48" t="s">
        <v>153</v>
      </c>
      <c r="K10" s="146">
        <v>5</v>
      </c>
      <c r="L10" s="47" t="s">
        <v>10</v>
      </c>
      <c r="M10" s="48" t="s">
        <v>4</v>
      </c>
      <c r="N10" s="86"/>
    </row>
    <row r="11" spans="2:17" x14ac:dyDescent="0.25">
      <c r="B11" s="149">
        <v>6</v>
      </c>
      <c r="C11" s="101" t="s">
        <v>142</v>
      </c>
      <c r="D11" s="48" t="s">
        <v>135</v>
      </c>
      <c r="E11" s="147">
        <v>6</v>
      </c>
      <c r="F11" s="101" t="s">
        <v>262</v>
      </c>
      <c r="G11" s="48" t="s">
        <v>135</v>
      </c>
      <c r="H11" s="146">
        <v>6</v>
      </c>
      <c r="I11" s="47" t="s">
        <v>162</v>
      </c>
      <c r="J11" s="48" t="s">
        <v>153</v>
      </c>
      <c r="K11" s="146">
        <v>6</v>
      </c>
      <c r="L11" s="47" t="s">
        <v>11</v>
      </c>
      <c r="M11" s="48" t="s">
        <v>4</v>
      </c>
      <c r="N11" s="86"/>
    </row>
    <row r="12" spans="2:17" x14ac:dyDescent="0.25">
      <c r="B12" s="149">
        <v>7</v>
      </c>
      <c r="C12" s="101" t="s">
        <v>143</v>
      </c>
      <c r="D12" s="48" t="s">
        <v>135</v>
      </c>
      <c r="E12" s="147">
        <v>7</v>
      </c>
      <c r="F12" s="101" t="s">
        <v>139</v>
      </c>
      <c r="G12" s="48" t="s">
        <v>135</v>
      </c>
      <c r="H12" s="146">
        <v>7</v>
      </c>
      <c r="I12" s="47" t="s">
        <v>167</v>
      </c>
      <c r="J12" s="48" t="s">
        <v>153</v>
      </c>
      <c r="K12" s="146">
        <v>7</v>
      </c>
      <c r="L12" s="47" t="s">
        <v>13</v>
      </c>
      <c r="M12" s="48" t="s">
        <v>4</v>
      </c>
      <c r="N12" s="86"/>
    </row>
    <row r="13" spans="2:17" x14ac:dyDescent="0.25">
      <c r="B13" s="149">
        <v>8</v>
      </c>
      <c r="C13" s="101" t="s">
        <v>266</v>
      </c>
      <c r="D13" s="48" t="s">
        <v>135</v>
      </c>
      <c r="E13" s="147">
        <v>8</v>
      </c>
      <c r="F13" s="101" t="s">
        <v>140</v>
      </c>
      <c r="G13" s="48" t="s">
        <v>135</v>
      </c>
      <c r="H13" s="146">
        <v>8</v>
      </c>
      <c r="I13" s="47" t="s">
        <v>171</v>
      </c>
      <c r="J13" s="48" t="s">
        <v>153</v>
      </c>
      <c r="K13" s="146">
        <v>8</v>
      </c>
      <c r="L13" s="47" t="s">
        <v>14</v>
      </c>
      <c r="M13" s="48" t="s">
        <v>4</v>
      </c>
      <c r="N13" s="86"/>
    </row>
    <row r="14" spans="2:17" x14ac:dyDescent="0.25">
      <c r="B14" s="149">
        <v>9</v>
      </c>
      <c r="C14" s="101" t="s">
        <v>148</v>
      </c>
      <c r="D14" s="48" t="s">
        <v>135</v>
      </c>
      <c r="E14" s="147">
        <v>9</v>
      </c>
      <c r="F14" s="101" t="s">
        <v>265</v>
      </c>
      <c r="G14" s="48" t="s">
        <v>135</v>
      </c>
      <c r="H14" s="146">
        <v>9</v>
      </c>
      <c r="I14" s="47" t="s">
        <v>172</v>
      </c>
      <c r="J14" s="48" t="s">
        <v>153</v>
      </c>
      <c r="K14" s="146">
        <v>9</v>
      </c>
      <c r="L14" s="47" t="s">
        <v>15</v>
      </c>
      <c r="M14" s="48" t="s">
        <v>4</v>
      </c>
      <c r="N14" s="86"/>
    </row>
    <row r="15" spans="2:17" x14ac:dyDescent="0.25">
      <c r="B15" s="149">
        <v>10</v>
      </c>
      <c r="C15" s="101" t="s">
        <v>149</v>
      </c>
      <c r="D15" s="48" t="s">
        <v>135</v>
      </c>
      <c r="E15" s="147">
        <v>10</v>
      </c>
      <c r="F15" s="101" t="s">
        <v>146</v>
      </c>
      <c r="G15" s="48" t="s">
        <v>135</v>
      </c>
      <c r="H15" s="146">
        <v>10</v>
      </c>
      <c r="I15" s="47" t="s">
        <v>174</v>
      </c>
      <c r="J15" s="48" t="s">
        <v>153</v>
      </c>
      <c r="K15" s="146">
        <v>10</v>
      </c>
      <c r="L15" s="47" t="s">
        <v>125</v>
      </c>
      <c r="M15" s="48" t="s">
        <v>121</v>
      </c>
      <c r="N15" s="86"/>
    </row>
    <row r="16" spans="2:17" x14ac:dyDescent="0.25">
      <c r="B16" s="149">
        <v>11</v>
      </c>
      <c r="C16" s="101" t="s">
        <v>260</v>
      </c>
      <c r="D16" s="48" t="s">
        <v>135</v>
      </c>
      <c r="E16" s="147">
        <v>11</v>
      </c>
      <c r="F16" s="101" t="s">
        <v>147</v>
      </c>
      <c r="G16" s="48" t="s">
        <v>135</v>
      </c>
      <c r="H16" s="146">
        <v>11</v>
      </c>
      <c r="I16" s="47" t="s">
        <v>176</v>
      </c>
      <c r="J16" s="48" t="s">
        <v>153</v>
      </c>
      <c r="K16" s="147">
        <v>11</v>
      </c>
      <c r="L16" s="47" t="s">
        <v>188</v>
      </c>
      <c r="M16" s="48" t="s">
        <v>186</v>
      </c>
      <c r="N16" s="86"/>
    </row>
    <row r="17" spans="2:19" ht="15.75" thickBot="1" x14ac:dyDescent="0.3">
      <c r="B17" s="149"/>
      <c r="C17" s="22"/>
      <c r="D17" s="22"/>
      <c r="E17" s="147">
        <v>12</v>
      </c>
      <c r="F17" s="101" t="s">
        <v>151</v>
      </c>
      <c r="G17" s="48" t="s">
        <v>135</v>
      </c>
      <c r="H17" s="146"/>
      <c r="I17" s="47"/>
      <c r="J17" s="48"/>
      <c r="K17" s="146"/>
      <c r="L17" s="58"/>
      <c r="M17" s="58"/>
      <c r="N17" s="86"/>
    </row>
    <row r="18" spans="2:19" s="14" customFormat="1" ht="17.25" thickBot="1" x14ac:dyDescent="0.3">
      <c r="B18" s="232" t="s">
        <v>225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4"/>
      <c r="P18" s="22"/>
      <c r="Q18"/>
      <c r="R18" s="3"/>
      <c r="S18" s="4"/>
    </row>
    <row r="19" spans="2:19" s="17" customFormat="1" x14ac:dyDescent="0.25">
      <c r="B19" s="23"/>
      <c r="C19" s="24" t="s">
        <v>221</v>
      </c>
      <c r="D19" s="24"/>
      <c r="E19" s="24"/>
      <c r="F19" s="24" t="s">
        <v>222</v>
      </c>
      <c r="G19" s="24"/>
      <c r="H19" s="24"/>
      <c r="I19" s="24" t="s">
        <v>223</v>
      </c>
      <c r="J19" s="24"/>
      <c r="K19" s="24"/>
      <c r="L19" s="24" t="s">
        <v>224</v>
      </c>
      <c r="M19" s="24"/>
      <c r="N19" s="85"/>
      <c r="R19" s="3"/>
      <c r="S19" s="4"/>
    </row>
    <row r="20" spans="2:19" x14ac:dyDescent="0.25">
      <c r="B20" s="149">
        <v>1</v>
      </c>
      <c r="C20" s="47" t="s">
        <v>98</v>
      </c>
      <c r="D20" s="48" t="s">
        <v>96</v>
      </c>
      <c r="E20" s="146">
        <v>1</v>
      </c>
      <c r="F20" s="47" t="s">
        <v>26</v>
      </c>
      <c r="G20" s="48" t="s">
        <v>22</v>
      </c>
      <c r="H20" s="146">
        <v>1</v>
      </c>
      <c r="I20" s="47" t="s">
        <v>7</v>
      </c>
      <c r="J20" s="48" t="s">
        <v>4</v>
      </c>
      <c r="K20" s="146">
        <v>1</v>
      </c>
      <c r="L20" s="47" t="s">
        <v>71</v>
      </c>
      <c r="M20" s="48" t="s">
        <v>68</v>
      </c>
      <c r="N20" s="86"/>
      <c r="R20" s="3"/>
      <c r="S20" s="4"/>
    </row>
    <row r="21" spans="2:19" x14ac:dyDescent="0.25">
      <c r="B21" s="149">
        <v>2</v>
      </c>
      <c r="C21" s="47" t="s">
        <v>99</v>
      </c>
      <c r="D21" s="48" t="s">
        <v>96</v>
      </c>
      <c r="E21" s="146">
        <v>2</v>
      </c>
      <c r="F21" s="47" t="s">
        <v>28</v>
      </c>
      <c r="G21" s="48" t="s">
        <v>22</v>
      </c>
      <c r="H21" s="146">
        <v>2</v>
      </c>
      <c r="I21" s="47" t="s">
        <v>12</v>
      </c>
      <c r="J21" s="48" t="s">
        <v>4</v>
      </c>
      <c r="K21" s="146">
        <v>2</v>
      </c>
      <c r="L21" s="47" t="s">
        <v>73</v>
      </c>
      <c r="M21" s="48" t="s">
        <v>68</v>
      </c>
      <c r="N21" s="86"/>
      <c r="R21" s="3"/>
      <c r="S21" s="4"/>
    </row>
    <row r="22" spans="2:19" x14ac:dyDescent="0.25">
      <c r="B22" s="149">
        <v>3</v>
      </c>
      <c r="C22" s="47" t="s">
        <v>102</v>
      </c>
      <c r="D22" s="48" t="s">
        <v>96</v>
      </c>
      <c r="E22" s="146">
        <v>3</v>
      </c>
      <c r="F22" s="47" t="s">
        <v>30</v>
      </c>
      <c r="G22" s="48" t="s">
        <v>22</v>
      </c>
      <c r="H22" s="146">
        <v>3</v>
      </c>
      <c r="I22" s="47" t="s">
        <v>64</v>
      </c>
      <c r="J22" s="48" t="s">
        <v>63</v>
      </c>
      <c r="K22" s="146">
        <v>3</v>
      </c>
      <c r="L22" s="47" t="s">
        <v>120</v>
      </c>
      <c r="M22" s="48" t="s">
        <v>121</v>
      </c>
      <c r="N22" s="86"/>
      <c r="R22" s="3"/>
      <c r="S22" s="4"/>
    </row>
    <row r="23" spans="2:19" x14ac:dyDescent="0.25">
      <c r="B23" s="149">
        <v>4</v>
      </c>
      <c r="C23" s="47" t="s">
        <v>103</v>
      </c>
      <c r="D23" s="48" t="s">
        <v>96</v>
      </c>
      <c r="E23" s="147">
        <v>4</v>
      </c>
      <c r="F23" s="47" t="s">
        <v>38</v>
      </c>
      <c r="G23" s="48" t="s">
        <v>22</v>
      </c>
      <c r="H23" s="146">
        <v>4</v>
      </c>
      <c r="I23" s="47" t="s">
        <v>65</v>
      </c>
      <c r="J23" s="48" t="s">
        <v>63</v>
      </c>
      <c r="K23" s="146">
        <v>4</v>
      </c>
      <c r="L23" s="47" t="s">
        <v>122</v>
      </c>
      <c r="M23" s="48" t="s">
        <v>121</v>
      </c>
      <c r="N23" s="86"/>
      <c r="R23" s="3"/>
      <c r="S23" s="4"/>
    </row>
    <row r="24" spans="2:19" x14ac:dyDescent="0.25">
      <c r="B24" s="149">
        <v>5</v>
      </c>
      <c r="C24" s="101" t="s">
        <v>263</v>
      </c>
      <c r="D24" s="48" t="s">
        <v>135</v>
      </c>
      <c r="E24" s="146">
        <v>5</v>
      </c>
      <c r="F24" s="47" t="s">
        <v>43</v>
      </c>
      <c r="G24" s="48" t="s">
        <v>22</v>
      </c>
      <c r="H24" s="147">
        <v>5</v>
      </c>
      <c r="I24" s="47" t="s">
        <v>85</v>
      </c>
      <c r="J24" s="48" t="s">
        <v>82</v>
      </c>
      <c r="K24" s="146">
        <v>5</v>
      </c>
      <c r="L24" s="47" t="s">
        <v>124</v>
      </c>
      <c r="M24" s="48" t="s">
        <v>121</v>
      </c>
      <c r="N24" s="86"/>
      <c r="R24" s="3"/>
      <c r="S24" s="4"/>
    </row>
    <row r="25" spans="2:19" x14ac:dyDescent="0.25">
      <c r="B25" s="46">
        <v>6</v>
      </c>
      <c r="C25" s="101" t="s">
        <v>137</v>
      </c>
      <c r="D25" s="48" t="s">
        <v>135</v>
      </c>
      <c r="E25" s="146">
        <v>6</v>
      </c>
      <c r="F25" s="47" t="s">
        <v>45</v>
      </c>
      <c r="G25" s="48" t="s">
        <v>22</v>
      </c>
      <c r="H25" s="147">
        <v>6</v>
      </c>
      <c r="I25" s="47" t="s">
        <v>86</v>
      </c>
      <c r="J25" s="48" t="s">
        <v>82</v>
      </c>
      <c r="K25" s="146">
        <v>6</v>
      </c>
      <c r="L25" s="47" t="s">
        <v>126</v>
      </c>
      <c r="M25" s="48" t="s">
        <v>121</v>
      </c>
      <c r="N25" s="86"/>
      <c r="R25" s="3"/>
      <c r="S25" s="4"/>
    </row>
    <row r="26" spans="2:19" x14ac:dyDescent="0.25">
      <c r="B26" s="149">
        <v>7</v>
      </c>
      <c r="C26" s="101" t="s">
        <v>259</v>
      </c>
      <c r="D26" s="48" t="s">
        <v>135</v>
      </c>
      <c r="E26" s="146">
        <v>7</v>
      </c>
      <c r="F26" s="47" t="s">
        <v>49</v>
      </c>
      <c r="G26" s="48" t="s">
        <v>47</v>
      </c>
      <c r="H26" s="147">
        <v>7</v>
      </c>
      <c r="I26" s="47" t="s">
        <v>173</v>
      </c>
      <c r="J26" s="48" t="s">
        <v>153</v>
      </c>
      <c r="K26" s="146">
        <v>7</v>
      </c>
      <c r="L26" s="47" t="s">
        <v>127</v>
      </c>
      <c r="M26" s="48" t="s">
        <v>121</v>
      </c>
      <c r="N26" s="86"/>
      <c r="R26" s="3"/>
      <c r="S26" s="4"/>
    </row>
    <row r="27" spans="2:19" x14ac:dyDescent="0.25">
      <c r="B27" s="149">
        <v>8</v>
      </c>
      <c r="C27" s="101" t="s">
        <v>144</v>
      </c>
      <c r="D27" s="48" t="s">
        <v>135</v>
      </c>
      <c r="E27" s="146">
        <v>8</v>
      </c>
      <c r="F27" s="47" t="s">
        <v>54</v>
      </c>
      <c r="G27" s="48" t="s">
        <v>47</v>
      </c>
      <c r="H27" s="147">
        <v>8</v>
      </c>
      <c r="I27" s="47" t="s">
        <v>185</v>
      </c>
      <c r="J27" s="48" t="s">
        <v>186</v>
      </c>
      <c r="K27" s="146">
        <v>8</v>
      </c>
      <c r="L27" s="47" t="s">
        <v>128</v>
      </c>
      <c r="M27" s="48" t="s">
        <v>121</v>
      </c>
      <c r="N27" s="86"/>
      <c r="R27" s="3"/>
      <c r="S27" s="4"/>
    </row>
    <row r="28" spans="2:19" x14ac:dyDescent="0.25">
      <c r="B28" s="149">
        <v>9</v>
      </c>
      <c r="C28" s="101" t="s">
        <v>150</v>
      </c>
      <c r="D28" s="48" t="s">
        <v>135</v>
      </c>
      <c r="E28" s="146">
        <v>9</v>
      </c>
      <c r="F28" s="47" t="s">
        <v>58</v>
      </c>
      <c r="G28" s="48" t="s">
        <v>47</v>
      </c>
      <c r="H28" s="147">
        <v>9</v>
      </c>
      <c r="I28" s="47" t="s">
        <v>187</v>
      </c>
      <c r="J28" s="48" t="s">
        <v>186</v>
      </c>
      <c r="K28" s="146">
        <v>9</v>
      </c>
      <c r="L28" s="47" t="s">
        <v>130</v>
      </c>
      <c r="M28" s="48" t="s">
        <v>121</v>
      </c>
      <c r="N28" s="86"/>
      <c r="R28" s="3"/>
      <c r="S28" s="4"/>
    </row>
    <row r="29" spans="2:19" x14ac:dyDescent="0.25">
      <c r="B29" s="149">
        <v>10</v>
      </c>
      <c r="C29" s="47" t="s">
        <v>196</v>
      </c>
      <c r="D29" s="48" t="s">
        <v>193</v>
      </c>
      <c r="E29" s="146">
        <v>10</v>
      </c>
      <c r="F29" s="47" t="s">
        <v>109</v>
      </c>
      <c r="G29" s="48" t="s">
        <v>110</v>
      </c>
      <c r="H29" s="147">
        <v>10</v>
      </c>
      <c r="I29" s="47" t="s">
        <v>200</v>
      </c>
      <c r="J29" s="48" t="s">
        <v>201</v>
      </c>
      <c r="K29" s="146">
        <v>10</v>
      </c>
      <c r="L29" s="47" t="s">
        <v>131</v>
      </c>
      <c r="M29" s="48" t="s">
        <v>121</v>
      </c>
      <c r="N29" s="84"/>
      <c r="R29" s="3"/>
      <c r="S29" s="4"/>
    </row>
    <row r="30" spans="2:19" x14ac:dyDescent="0.25">
      <c r="B30" s="149">
        <v>11</v>
      </c>
      <c r="C30" s="47" t="s">
        <v>198</v>
      </c>
      <c r="D30" s="48" t="s">
        <v>193</v>
      </c>
      <c r="E30" s="146">
        <v>11</v>
      </c>
      <c r="F30" s="47" t="s">
        <v>111</v>
      </c>
      <c r="G30" s="48" t="s">
        <v>110</v>
      </c>
      <c r="H30" s="147"/>
      <c r="I30" s="47"/>
      <c r="J30" s="48"/>
      <c r="K30" s="146">
        <v>11</v>
      </c>
      <c r="L30" s="47" t="s">
        <v>132</v>
      </c>
      <c r="M30" s="48" t="s">
        <v>121</v>
      </c>
      <c r="N30" s="84"/>
      <c r="R30" s="3"/>
      <c r="S30" s="4"/>
    </row>
    <row r="31" spans="2:19" x14ac:dyDescent="0.25">
      <c r="B31" s="149"/>
      <c r="C31" s="58"/>
      <c r="D31" s="58"/>
      <c r="E31" s="146">
        <v>12</v>
      </c>
      <c r="F31" s="47" t="s">
        <v>112</v>
      </c>
      <c r="G31" s="48" t="s">
        <v>110</v>
      </c>
      <c r="H31" s="147"/>
      <c r="I31" s="58"/>
      <c r="J31" s="58"/>
      <c r="K31" s="146"/>
      <c r="L31" s="58"/>
      <c r="M31" s="58"/>
      <c r="N31" s="84"/>
      <c r="R31" s="3"/>
      <c r="S31" s="4"/>
    </row>
    <row r="32" spans="2:19" ht="15.75" thickBot="1" x14ac:dyDescent="0.3">
      <c r="B32" s="149"/>
      <c r="C32" s="58"/>
      <c r="D32" s="58"/>
      <c r="E32" s="146">
        <v>13</v>
      </c>
      <c r="F32" s="47" t="s">
        <v>113</v>
      </c>
      <c r="G32" s="48" t="s">
        <v>110</v>
      </c>
      <c r="H32" s="147"/>
      <c r="I32" s="58"/>
      <c r="J32" s="58"/>
      <c r="K32" s="146"/>
      <c r="L32" s="58"/>
      <c r="M32" s="58"/>
      <c r="N32" s="84"/>
      <c r="R32" s="3"/>
      <c r="S32" s="4"/>
    </row>
    <row r="33" spans="2:19" ht="17.25" thickBot="1" x14ac:dyDescent="0.3">
      <c r="B33" s="232" t="s">
        <v>226</v>
      </c>
      <c r="C33" s="233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4"/>
      <c r="R33" s="3"/>
      <c r="S33" s="4"/>
    </row>
    <row r="34" spans="2:19" x14ac:dyDescent="0.25">
      <c r="B34" s="23"/>
      <c r="C34" s="24" t="s">
        <v>221</v>
      </c>
      <c r="D34" s="24"/>
      <c r="E34" s="24"/>
      <c r="F34" s="24" t="s">
        <v>222</v>
      </c>
      <c r="G34" s="24"/>
      <c r="H34" s="24"/>
      <c r="I34" s="24" t="s">
        <v>223</v>
      </c>
      <c r="J34" s="24"/>
      <c r="K34" s="24"/>
      <c r="L34" s="24" t="s">
        <v>224</v>
      </c>
      <c r="M34" s="24"/>
      <c r="N34" s="85"/>
    </row>
    <row r="35" spans="2:19" x14ac:dyDescent="0.25">
      <c r="B35" s="149">
        <v>1</v>
      </c>
      <c r="C35" s="47" t="s">
        <v>67</v>
      </c>
      <c r="D35" s="48" t="s">
        <v>68</v>
      </c>
      <c r="E35" s="146">
        <v>1</v>
      </c>
      <c r="F35" s="47" t="s">
        <v>24</v>
      </c>
      <c r="G35" s="48" t="s">
        <v>22</v>
      </c>
      <c r="H35" s="146">
        <v>1</v>
      </c>
      <c r="I35" s="47" t="s">
        <v>16</v>
      </c>
      <c r="J35" s="48" t="s">
        <v>4</v>
      </c>
      <c r="K35" s="146">
        <v>1</v>
      </c>
      <c r="L35" s="47" t="s">
        <v>77</v>
      </c>
      <c r="M35" s="48" t="s">
        <v>76</v>
      </c>
      <c r="N35" s="86"/>
    </row>
    <row r="36" spans="2:19" x14ac:dyDescent="0.25">
      <c r="B36" s="149">
        <v>2</v>
      </c>
      <c r="C36" s="47" t="s">
        <v>70</v>
      </c>
      <c r="D36" s="48" t="s">
        <v>68</v>
      </c>
      <c r="E36" s="146">
        <v>2</v>
      </c>
      <c r="F36" s="47" t="s">
        <v>27</v>
      </c>
      <c r="G36" s="48" t="s">
        <v>22</v>
      </c>
      <c r="H36" s="146">
        <v>2</v>
      </c>
      <c r="I36" s="47" t="s">
        <v>62</v>
      </c>
      <c r="J36" s="48" t="s">
        <v>63</v>
      </c>
      <c r="K36" s="146">
        <v>2</v>
      </c>
      <c r="L36" s="47" t="s">
        <v>78</v>
      </c>
      <c r="M36" s="48" t="s">
        <v>76</v>
      </c>
      <c r="N36" s="86"/>
    </row>
    <row r="37" spans="2:19" x14ac:dyDescent="0.25">
      <c r="B37" s="149">
        <v>3</v>
      </c>
      <c r="C37" s="47" t="s">
        <v>72</v>
      </c>
      <c r="D37" s="48" t="s">
        <v>68</v>
      </c>
      <c r="E37" s="146">
        <v>3</v>
      </c>
      <c r="F37" s="47" t="s">
        <v>29</v>
      </c>
      <c r="G37" s="48" t="s">
        <v>22</v>
      </c>
      <c r="H37" s="146">
        <v>3</v>
      </c>
      <c r="I37" s="47" t="s">
        <v>66</v>
      </c>
      <c r="J37" s="48" t="s">
        <v>63</v>
      </c>
      <c r="K37" s="146">
        <v>3</v>
      </c>
      <c r="L37" s="47" t="s">
        <v>80</v>
      </c>
      <c r="M37" s="48" t="s">
        <v>76</v>
      </c>
      <c r="N37" s="86"/>
    </row>
    <row r="38" spans="2:19" x14ac:dyDescent="0.25">
      <c r="B38" s="149">
        <v>4</v>
      </c>
      <c r="C38" s="47" t="s">
        <v>74</v>
      </c>
      <c r="D38" s="48" t="s">
        <v>68</v>
      </c>
      <c r="E38" s="146">
        <v>4</v>
      </c>
      <c r="F38" s="47" t="s">
        <v>31</v>
      </c>
      <c r="G38" s="48" t="s">
        <v>22</v>
      </c>
      <c r="H38" s="146">
        <v>4</v>
      </c>
      <c r="I38" s="47" t="s">
        <v>81</v>
      </c>
      <c r="J38" s="48" t="s">
        <v>82</v>
      </c>
      <c r="K38" s="147">
        <v>4</v>
      </c>
      <c r="L38" s="47" t="s">
        <v>91</v>
      </c>
      <c r="M38" s="48" t="s">
        <v>90</v>
      </c>
      <c r="N38" s="86"/>
    </row>
    <row r="39" spans="2:19" x14ac:dyDescent="0.25">
      <c r="B39" s="149">
        <v>5</v>
      </c>
      <c r="C39" s="47" t="s">
        <v>123</v>
      </c>
      <c r="D39" s="48" t="s">
        <v>121</v>
      </c>
      <c r="E39" s="146">
        <v>5</v>
      </c>
      <c r="F39" s="47" t="s">
        <v>33</v>
      </c>
      <c r="G39" s="48" t="s">
        <v>22</v>
      </c>
      <c r="H39" s="146">
        <v>5</v>
      </c>
      <c r="I39" s="47" t="s">
        <v>83</v>
      </c>
      <c r="J39" s="48" t="s">
        <v>82</v>
      </c>
      <c r="K39" s="147">
        <v>5</v>
      </c>
      <c r="L39" s="47" t="s">
        <v>115</v>
      </c>
      <c r="M39" s="48" t="s">
        <v>110</v>
      </c>
      <c r="N39" s="86"/>
    </row>
    <row r="40" spans="2:19" x14ac:dyDescent="0.25">
      <c r="B40" s="149">
        <v>6</v>
      </c>
      <c r="C40" s="47" t="s">
        <v>129</v>
      </c>
      <c r="D40" s="48" t="s">
        <v>121</v>
      </c>
      <c r="E40" s="146">
        <v>6</v>
      </c>
      <c r="F40" s="47" t="s">
        <v>34</v>
      </c>
      <c r="G40" s="48" t="s">
        <v>22</v>
      </c>
      <c r="H40" s="146">
        <v>6</v>
      </c>
      <c r="I40" s="47" t="s">
        <v>87</v>
      </c>
      <c r="J40" s="48" t="s">
        <v>82</v>
      </c>
      <c r="K40" s="146">
        <v>6</v>
      </c>
      <c r="L40" s="47" t="s">
        <v>118</v>
      </c>
      <c r="M40" s="48" t="s">
        <v>110</v>
      </c>
      <c r="N40" s="86"/>
    </row>
    <row r="41" spans="2:19" x14ac:dyDescent="0.25">
      <c r="B41" s="149">
        <v>7</v>
      </c>
      <c r="C41" s="47" t="s">
        <v>100</v>
      </c>
      <c r="D41" s="48" t="s">
        <v>96</v>
      </c>
      <c r="E41" s="146">
        <v>7</v>
      </c>
      <c r="F41" s="47" t="s">
        <v>35</v>
      </c>
      <c r="G41" s="48" t="s">
        <v>22</v>
      </c>
      <c r="H41" s="146">
        <v>7</v>
      </c>
      <c r="I41" s="47" t="s">
        <v>88</v>
      </c>
      <c r="J41" s="48" t="s">
        <v>82</v>
      </c>
      <c r="K41" s="146">
        <v>7</v>
      </c>
      <c r="L41" s="47" t="s">
        <v>179</v>
      </c>
      <c r="M41" s="48" t="s">
        <v>180</v>
      </c>
      <c r="N41" s="86"/>
    </row>
    <row r="42" spans="2:19" x14ac:dyDescent="0.25">
      <c r="B42" s="149">
        <v>8</v>
      </c>
      <c r="C42" s="47" t="s">
        <v>101</v>
      </c>
      <c r="D42" s="48" t="s">
        <v>96</v>
      </c>
      <c r="E42" s="147">
        <v>8</v>
      </c>
      <c r="F42" s="47" t="s">
        <v>36</v>
      </c>
      <c r="G42" s="48" t="s">
        <v>22</v>
      </c>
      <c r="H42" s="146">
        <v>8</v>
      </c>
      <c r="I42" s="47" t="s">
        <v>159</v>
      </c>
      <c r="J42" s="48" t="s">
        <v>153</v>
      </c>
      <c r="K42" s="146">
        <v>8</v>
      </c>
      <c r="L42" s="47" t="s">
        <v>181</v>
      </c>
      <c r="M42" s="48" t="s">
        <v>180</v>
      </c>
      <c r="N42" s="86"/>
    </row>
    <row r="43" spans="2:19" x14ac:dyDescent="0.25">
      <c r="B43" s="149">
        <v>9</v>
      </c>
      <c r="C43" s="47" t="s">
        <v>105</v>
      </c>
      <c r="D43" s="48" t="s">
        <v>96</v>
      </c>
      <c r="E43" s="146">
        <v>9</v>
      </c>
      <c r="F43" s="47" t="s">
        <v>42</v>
      </c>
      <c r="G43" s="48" t="s">
        <v>22</v>
      </c>
      <c r="H43" s="146">
        <v>9</v>
      </c>
      <c r="I43" s="47" t="s">
        <v>164</v>
      </c>
      <c r="J43" s="48" t="s">
        <v>153</v>
      </c>
      <c r="K43" s="146">
        <v>9</v>
      </c>
      <c r="L43" s="47" t="s">
        <v>189</v>
      </c>
      <c r="M43" s="48" t="s">
        <v>190</v>
      </c>
      <c r="N43" s="86"/>
    </row>
    <row r="44" spans="2:19" x14ac:dyDescent="0.25">
      <c r="B44" s="149">
        <v>10</v>
      </c>
      <c r="C44" s="101" t="s">
        <v>141</v>
      </c>
      <c r="D44" s="48" t="s">
        <v>135</v>
      </c>
      <c r="E44" s="146">
        <v>10</v>
      </c>
      <c r="F44" s="47" t="s">
        <v>50</v>
      </c>
      <c r="G44" s="48" t="s">
        <v>47</v>
      </c>
      <c r="H44" s="146">
        <v>10</v>
      </c>
      <c r="I44" s="47" t="s">
        <v>175</v>
      </c>
      <c r="J44" s="48" t="s">
        <v>153</v>
      </c>
      <c r="K44" s="146">
        <v>10</v>
      </c>
      <c r="L44" s="47" t="s">
        <v>203</v>
      </c>
      <c r="M44" s="48" t="s">
        <v>201</v>
      </c>
      <c r="N44" s="86"/>
    </row>
    <row r="45" spans="2:19" x14ac:dyDescent="0.25">
      <c r="B45" s="149">
        <v>11</v>
      </c>
      <c r="C45" s="101" t="s">
        <v>145</v>
      </c>
      <c r="D45" s="48" t="s">
        <v>135</v>
      </c>
      <c r="E45" s="146">
        <v>11</v>
      </c>
      <c r="F45" s="47" t="s">
        <v>57</v>
      </c>
      <c r="G45" s="48" t="s">
        <v>47</v>
      </c>
      <c r="H45" s="146"/>
      <c r="I45" s="58"/>
      <c r="J45" s="58"/>
      <c r="K45" s="147">
        <v>11</v>
      </c>
      <c r="L45" s="47" t="s">
        <v>204</v>
      </c>
      <c r="M45" s="48" t="s">
        <v>201</v>
      </c>
      <c r="N45" s="86"/>
    </row>
    <row r="46" spans="2:19" ht="15.75" thickBot="1" x14ac:dyDescent="0.3">
      <c r="B46" s="149"/>
      <c r="C46" s="55"/>
      <c r="D46" s="56"/>
      <c r="E46" s="146">
        <v>12</v>
      </c>
      <c r="F46" s="47" t="s">
        <v>60</v>
      </c>
      <c r="G46" s="48" t="s">
        <v>47</v>
      </c>
      <c r="H46" s="146"/>
      <c r="I46" s="58"/>
      <c r="J46" s="58"/>
      <c r="K46" s="146">
        <v>12</v>
      </c>
      <c r="L46" s="47" t="s">
        <v>208</v>
      </c>
      <c r="M46" s="48" t="s">
        <v>206</v>
      </c>
      <c r="N46" s="86"/>
    </row>
    <row r="47" spans="2:19" ht="17.25" thickBot="1" x14ac:dyDescent="0.3">
      <c r="B47" s="232" t="s">
        <v>227</v>
      </c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4"/>
    </row>
    <row r="48" spans="2:19" x14ac:dyDescent="0.25">
      <c r="B48" s="23"/>
      <c r="C48" s="24" t="s">
        <v>221</v>
      </c>
      <c r="D48" s="24"/>
      <c r="E48" s="24"/>
      <c r="F48" s="24" t="s">
        <v>222</v>
      </c>
      <c r="G48" s="24"/>
      <c r="H48" s="24"/>
      <c r="I48" s="24" t="s">
        <v>223</v>
      </c>
      <c r="J48" s="24"/>
      <c r="K48" s="24"/>
      <c r="L48" s="24" t="s">
        <v>224</v>
      </c>
      <c r="M48" s="24"/>
      <c r="N48" s="85"/>
    </row>
    <row r="49" spans="2:15" x14ac:dyDescent="0.25">
      <c r="B49" s="46">
        <v>1</v>
      </c>
      <c r="C49" s="47" t="s">
        <v>17</v>
      </c>
      <c r="D49" s="48" t="s">
        <v>18</v>
      </c>
      <c r="E49" s="147">
        <v>1</v>
      </c>
      <c r="F49" s="47" t="s">
        <v>46</v>
      </c>
      <c r="G49" s="48" t="s">
        <v>47</v>
      </c>
      <c r="H49" s="147">
        <v>1</v>
      </c>
      <c r="I49" s="47" t="s">
        <v>32</v>
      </c>
      <c r="J49" s="48" t="s">
        <v>22</v>
      </c>
      <c r="K49" s="147">
        <v>1</v>
      </c>
      <c r="L49" s="47" t="s">
        <v>75</v>
      </c>
      <c r="M49" s="48" t="s">
        <v>76</v>
      </c>
      <c r="N49" s="86"/>
    </row>
    <row r="50" spans="2:15" x14ac:dyDescent="0.25">
      <c r="B50" s="46">
        <v>2</v>
      </c>
      <c r="C50" s="47" t="s">
        <v>19</v>
      </c>
      <c r="D50" s="48" t="s">
        <v>18</v>
      </c>
      <c r="E50" s="147">
        <v>2</v>
      </c>
      <c r="F50" s="47" t="s">
        <v>48</v>
      </c>
      <c r="G50" s="48" t="s">
        <v>47</v>
      </c>
      <c r="H50" s="147">
        <v>2</v>
      </c>
      <c r="I50" s="47" t="s">
        <v>40</v>
      </c>
      <c r="J50" s="48" t="s">
        <v>22</v>
      </c>
      <c r="K50" s="147">
        <v>2</v>
      </c>
      <c r="L50" s="47" t="s">
        <v>79</v>
      </c>
      <c r="M50" s="48" t="s">
        <v>76</v>
      </c>
      <c r="N50" s="86"/>
    </row>
    <row r="51" spans="2:15" x14ac:dyDescent="0.25">
      <c r="B51" s="46">
        <v>3</v>
      </c>
      <c r="C51" s="47" t="s">
        <v>20</v>
      </c>
      <c r="D51" s="48" t="s">
        <v>18</v>
      </c>
      <c r="E51" s="147">
        <v>3</v>
      </c>
      <c r="F51" s="47" t="s">
        <v>51</v>
      </c>
      <c r="G51" s="48" t="s">
        <v>47</v>
      </c>
      <c r="H51" s="147">
        <v>3</v>
      </c>
      <c r="I51" s="47" t="s">
        <v>41</v>
      </c>
      <c r="J51" s="48" t="s">
        <v>22</v>
      </c>
      <c r="K51" s="147">
        <v>3</v>
      </c>
      <c r="L51" s="47" t="s">
        <v>89</v>
      </c>
      <c r="M51" s="48" t="s">
        <v>90</v>
      </c>
      <c r="N51" s="86"/>
    </row>
    <row r="52" spans="2:15" x14ac:dyDescent="0.25">
      <c r="B52" s="46">
        <v>4</v>
      </c>
      <c r="C52" s="47" t="s">
        <v>95</v>
      </c>
      <c r="D52" s="48" t="s">
        <v>96</v>
      </c>
      <c r="E52" s="147">
        <v>4</v>
      </c>
      <c r="F52" s="47" t="s">
        <v>52</v>
      </c>
      <c r="G52" s="48" t="s">
        <v>47</v>
      </c>
      <c r="H52" s="147">
        <v>4</v>
      </c>
      <c r="I52" s="47" t="s">
        <v>44</v>
      </c>
      <c r="J52" s="48" t="s">
        <v>22</v>
      </c>
      <c r="K52" s="147">
        <v>4</v>
      </c>
      <c r="L52" s="47" t="s">
        <v>92</v>
      </c>
      <c r="M52" s="48" t="s">
        <v>93</v>
      </c>
      <c r="N52" s="86"/>
    </row>
    <row r="53" spans="2:15" x14ac:dyDescent="0.25">
      <c r="B53" s="46">
        <v>5</v>
      </c>
      <c r="C53" s="47" t="s">
        <v>97</v>
      </c>
      <c r="D53" s="48" t="s">
        <v>96</v>
      </c>
      <c r="E53" s="147">
        <v>5</v>
      </c>
      <c r="F53" s="47" t="s">
        <v>271</v>
      </c>
      <c r="G53" s="48" t="s">
        <v>47</v>
      </c>
      <c r="H53" s="147">
        <v>5</v>
      </c>
      <c r="I53" s="47" t="s">
        <v>84</v>
      </c>
      <c r="J53" s="48" t="s">
        <v>82</v>
      </c>
      <c r="K53" s="147">
        <v>5</v>
      </c>
      <c r="L53" s="47" t="s">
        <v>114</v>
      </c>
      <c r="M53" s="48" t="s">
        <v>110</v>
      </c>
      <c r="N53" s="86"/>
    </row>
    <row r="54" spans="2:15" x14ac:dyDescent="0.25">
      <c r="B54" s="46">
        <v>6</v>
      </c>
      <c r="C54" s="47" t="s">
        <v>106</v>
      </c>
      <c r="D54" s="48" t="s">
        <v>107</v>
      </c>
      <c r="E54" s="147">
        <v>6</v>
      </c>
      <c r="F54" s="47" t="s">
        <v>209</v>
      </c>
      <c r="G54" s="48" t="s">
        <v>47</v>
      </c>
      <c r="H54" s="147">
        <v>6</v>
      </c>
      <c r="I54" s="47" t="s">
        <v>156</v>
      </c>
      <c r="J54" s="48" t="s">
        <v>153</v>
      </c>
      <c r="K54" s="147">
        <v>6</v>
      </c>
      <c r="L54" s="47" t="s">
        <v>116</v>
      </c>
      <c r="M54" s="48" t="s">
        <v>110</v>
      </c>
      <c r="N54" s="86"/>
    </row>
    <row r="55" spans="2:15" x14ac:dyDescent="0.25">
      <c r="B55" s="46">
        <v>7</v>
      </c>
      <c r="C55" s="47" t="s">
        <v>108</v>
      </c>
      <c r="D55" s="48" t="s">
        <v>107</v>
      </c>
      <c r="E55" s="147">
        <v>7</v>
      </c>
      <c r="F55" s="47" t="s">
        <v>53</v>
      </c>
      <c r="G55" s="48" t="s">
        <v>47</v>
      </c>
      <c r="H55" s="147">
        <v>7</v>
      </c>
      <c r="I55" s="47" t="s">
        <v>163</v>
      </c>
      <c r="J55" s="48" t="s">
        <v>153</v>
      </c>
      <c r="K55" s="147">
        <v>7</v>
      </c>
      <c r="L55" s="47" t="s">
        <v>117</v>
      </c>
      <c r="M55" s="48" t="s">
        <v>110</v>
      </c>
      <c r="N55" s="86"/>
    </row>
    <row r="56" spans="2:15" x14ac:dyDescent="0.25">
      <c r="B56" s="46">
        <v>8</v>
      </c>
      <c r="C56" s="47" t="s">
        <v>192</v>
      </c>
      <c r="D56" s="48" t="s">
        <v>193</v>
      </c>
      <c r="E56" s="147">
        <v>8</v>
      </c>
      <c r="F56" s="47" t="s">
        <v>55</v>
      </c>
      <c r="G56" s="48" t="s">
        <v>47</v>
      </c>
      <c r="H56" s="147">
        <v>8</v>
      </c>
      <c r="I56" s="47" t="s">
        <v>165</v>
      </c>
      <c r="J56" s="48" t="s">
        <v>153</v>
      </c>
      <c r="K56" s="147">
        <v>8</v>
      </c>
      <c r="L56" s="47" t="s">
        <v>119</v>
      </c>
      <c r="M56" s="48" t="s">
        <v>110</v>
      </c>
      <c r="N56" s="86"/>
    </row>
    <row r="57" spans="2:15" x14ac:dyDescent="0.25">
      <c r="B57" s="46">
        <v>9</v>
      </c>
      <c r="C57" s="47" t="s">
        <v>194</v>
      </c>
      <c r="D57" s="48" t="s">
        <v>193</v>
      </c>
      <c r="E57" s="147">
        <v>9</v>
      </c>
      <c r="F57" s="47" t="s">
        <v>56</v>
      </c>
      <c r="G57" s="48" t="s">
        <v>47</v>
      </c>
      <c r="H57" s="147">
        <v>9</v>
      </c>
      <c r="I57" s="47" t="s">
        <v>166</v>
      </c>
      <c r="J57" s="48" t="s">
        <v>153</v>
      </c>
      <c r="K57" s="147">
        <v>9</v>
      </c>
      <c r="L57" s="47" t="s">
        <v>133</v>
      </c>
      <c r="M57" s="48" t="s">
        <v>134</v>
      </c>
      <c r="N57" s="86"/>
    </row>
    <row r="58" spans="2:15" x14ac:dyDescent="0.25">
      <c r="B58" s="46">
        <v>10</v>
      </c>
      <c r="C58" s="47" t="s">
        <v>195</v>
      </c>
      <c r="D58" s="48" t="s">
        <v>193</v>
      </c>
      <c r="E58" s="147">
        <v>10</v>
      </c>
      <c r="F58" s="47" t="s">
        <v>59</v>
      </c>
      <c r="G58" s="48" t="s">
        <v>47</v>
      </c>
      <c r="H58" s="147">
        <v>10</v>
      </c>
      <c r="I58" s="47" t="s">
        <v>170</v>
      </c>
      <c r="J58" s="48" t="s">
        <v>153</v>
      </c>
      <c r="K58" s="147">
        <v>10</v>
      </c>
      <c r="L58" s="47" t="s">
        <v>184</v>
      </c>
      <c r="M58" s="48" t="s">
        <v>183</v>
      </c>
      <c r="N58" s="86"/>
    </row>
    <row r="59" spans="2:15" x14ac:dyDescent="0.25">
      <c r="B59" s="46">
        <v>11</v>
      </c>
      <c r="C59" s="47" t="s">
        <v>197</v>
      </c>
      <c r="D59" s="48" t="s">
        <v>193</v>
      </c>
      <c r="E59" s="147">
        <v>11</v>
      </c>
      <c r="F59" s="47" t="s">
        <v>69</v>
      </c>
      <c r="G59" s="48" t="s">
        <v>68</v>
      </c>
      <c r="H59" s="147">
        <v>11</v>
      </c>
      <c r="I59" s="47" t="s">
        <v>177</v>
      </c>
      <c r="J59" s="48" t="s">
        <v>153</v>
      </c>
      <c r="K59" s="147">
        <v>11</v>
      </c>
      <c r="L59" s="47" t="s">
        <v>207</v>
      </c>
      <c r="M59" s="48" t="s">
        <v>206</v>
      </c>
      <c r="N59" s="86"/>
    </row>
    <row r="60" spans="2:15" ht="15.75" thickBot="1" x14ac:dyDescent="0.3">
      <c r="B60" s="95">
        <v>12</v>
      </c>
      <c r="C60" s="98" t="s">
        <v>199</v>
      </c>
      <c r="D60" s="99" t="s">
        <v>193</v>
      </c>
      <c r="E60" s="151"/>
      <c r="F60" s="98"/>
      <c r="G60" s="99"/>
      <c r="H60" s="151"/>
      <c r="I60" s="98"/>
      <c r="J60" s="99"/>
      <c r="K60" s="151"/>
      <c r="L60" s="98"/>
      <c r="M60" s="98"/>
      <c r="N60" s="168"/>
    </row>
    <row r="61" spans="2:15" x14ac:dyDescent="0.25">
      <c r="B61" s="26"/>
      <c r="C61" s="44"/>
      <c r="D61" s="45"/>
      <c r="E61" s="26"/>
      <c r="F61" s="3"/>
      <c r="G61" s="4"/>
      <c r="H61" s="26"/>
      <c r="I61" s="50"/>
      <c r="J61" s="50"/>
      <c r="K61" s="26"/>
      <c r="L61" s="44"/>
      <c r="M61" s="44"/>
      <c r="N61" s="45"/>
      <c r="O61" s="22"/>
    </row>
    <row r="62" spans="2:15" x14ac:dyDescent="0.25">
      <c r="B62" s="26"/>
      <c r="C62" s="44"/>
      <c r="D62" s="45"/>
      <c r="E62" s="26"/>
      <c r="F62" s="54"/>
      <c r="G62" s="51"/>
      <c r="H62" s="4"/>
      <c r="I62" s="44"/>
      <c r="J62" s="45"/>
      <c r="K62" s="26"/>
      <c r="L62" s="44"/>
      <c r="M62" s="44"/>
      <c r="N62" s="45"/>
      <c r="O62" s="22"/>
    </row>
    <row r="63" spans="2:15" x14ac:dyDescent="0.25">
      <c r="B63" s="25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76"/>
      <c r="N63" s="76"/>
      <c r="O63" s="22"/>
    </row>
    <row r="64" spans="2:15" x14ac:dyDescent="0.25">
      <c r="B64" s="15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2:14" x14ac:dyDescent="0.25">
      <c r="B65" s="18"/>
      <c r="C65" s="11"/>
      <c r="D65" s="12"/>
      <c r="E65" s="18"/>
      <c r="F65" s="11"/>
      <c r="G65" s="12"/>
      <c r="H65" s="18"/>
      <c r="I65" s="11"/>
      <c r="J65" s="12"/>
      <c r="K65" s="18"/>
      <c r="L65" s="11"/>
      <c r="M65" s="11"/>
      <c r="N65" s="12"/>
    </row>
    <row r="66" spans="2:14" x14ac:dyDescent="0.25">
      <c r="B66" s="18"/>
      <c r="C66" s="11"/>
      <c r="D66" s="12"/>
      <c r="E66" s="18"/>
      <c r="F66" s="11"/>
      <c r="G66" s="12"/>
      <c r="H66" s="18"/>
      <c r="I66" s="11"/>
      <c r="J66" s="12"/>
      <c r="K66" s="18"/>
      <c r="L66" s="11"/>
      <c r="M66" s="11"/>
      <c r="N66" s="12"/>
    </row>
    <row r="67" spans="2:14" x14ac:dyDescent="0.25">
      <c r="B67" s="18"/>
      <c r="C67" s="11"/>
      <c r="D67" s="12"/>
      <c r="E67" s="18"/>
      <c r="F67" s="11"/>
      <c r="G67" s="12"/>
      <c r="H67" s="18"/>
      <c r="I67" s="11"/>
      <c r="J67" s="12"/>
      <c r="K67" s="18"/>
      <c r="L67" s="11"/>
      <c r="M67" s="11"/>
      <c r="N67" s="12"/>
    </row>
    <row r="68" spans="2:14" x14ac:dyDescent="0.25">
      <c r="B68" s="18"/>
      <c r="C68" s="11"/>
      <c r="D68" s="12"/>
      <c r="E68" s="18"/>
      <c r="F68" s="11"/>
      <c r="G68" s="12"/>
      <c r="H68" s="18"/>
      <c r="I68" s="11"/>
      <c r="J68" s="12"/>
      <c r="K68" s="18"/>
      <c r="L68" s="11"/>
      <c r="M68" s="11"/>
      <c r="N68" s="12"/>
    </row>
    <row r="69" spans="2:14" x14ac:dyDescent="0.25">
      <c r="B69" s="18"/>
      <c r="C69" s="11"/>
      <c r="D69" s="12"/>
      <c r="E69" s="18"/>
      <c r="F69" s="11"/>
      <c r="G69" s="12"/>
      <c r="H69" s="18"/>
      <c r="I69" s="11"/>
      <c r="J69" s="12"/>
      <c r="K69" s="18"/>
      <c r="L69" s="11"/>
      <c r="M69" s="11"/>
      <c r="N69" s="12"/>
    </row>
    <row r="70" spans="2:14" x14ac:dyDescent="0.25">
      <c r="B70" s="18"/>
      <c r="C70" s="11"/>
      <c r="D70" s="12"/>
      <c r="E70" s="18"/>
      <c r="F70" s="11"/>
      <c r="G70" s="12"/>
      <c r="H70" s="18"/>
      <c r="I70" s="11"/>
      <c r="J70" s="12"/>
      <c r="K70" s="18"/>
      <c r="L70" s="11"/>
      <c r="M70" s="11"/>
      <c r="N70" s="12"/>
    </row>
    <row r="71" spans="2:14" x14ac:dyDescent="0.25">
      <c r="B71" s="18"/>
      <c r="C71" s="11"/>
      <c r="D71" s="12"/>
      <c r="E71" s="18"/>
      <c r="F71" s="11"/>
      <c r="G71" s="12"/>
      <c r="H71" s="18"/>
      <c r="I71" s="11"/>
      <c r="J71" s="12"/>
      <c r="K71" s="18"/>
      <c r="L71" s="11"/>
      <c r="M71" s="11"/>
      <c r="N71" s="12"/>
    </row>
    <row r="72" spans="2:14" x14ac:dyDescent="0.25">
      <c r="B72" s="18"/>
      <c r="C72" s="11"/>
      <c r="D72" s="12"/>
      <c r="E72" s="18"/>
      <c r="F72" s="11"/>
      <c r="G72" s="12"/>
      <c r="H72" s="18"/>
      <c r="I72" s="11"/>
      <c r="J72" s="12"/>
      <c r="K72" s="18"/>
      <c r="L72" s="11"/>
      <c r="M72" s="11"/>
      <c r="N72" s="12"/>
    </row>
    <row r="73" spans="2:14" x14ac:dyDescent="0.25">
      <c r="B73" s="18"/>
      <c r="C73" s="11"/>
      <c r="D73" s="12"/>
      <c r="E73" s="18"/>
      <c r="F73" s="11"/>
      <c r="G73" s="12"/>
      <c r="H73" s="18"/>
      <c r="I73" s="11"/>
      <c r="J73" s="12"/>
      <c r="K73" s="18"/>
      <c r="L73" s="11"/>
      <c r="M73" s="11"/>
      <c r="N73" s="12"/>
    </row>
    <row r="74" spans="2:14" x14ac:dyDescent="0.25">
      <c r="B74" s="18"/>
      <c r="C74" s="11"/>
      <c r="D74" s="12"/>
      <c r="E74" s="18"/>
      <c r="F74" s="11"/>
      <c r="G74" s="12"/>
      <c r="H74" s="18"/>
      <c r="I74" s="11"/>
      <c r="J74" s="12"/>
      <c r="K74" s="18"/>
      <c r="L74" s="11"/>
      <c r="M74" s="11"/>
      <c r="N74" s="12"/>
    </row>
    <row r="75" spans="2:14" x14ac:dyDescent="0.25">
      <c r="B75" s="18"/>
      <c r="C75" s="11"/>
      <c r="D75" s="12"/>
      <c r="E75" s="18"/>
      <c r="F75" s="11"/>
      <c r="G75" s="12"/>
      <c r="H75" s="18"/>
      <c r="I75" s="11"/>
      <c r="J75" s="12"/>
      <c r="K75" s="18"/>
      <c r="L75" s="11"/>
      <c r="M75" s="11"/>
      <c r="N75" s="12"/>
    </row>
    <row r="76" spans="2:14" x14ac:dyDescent="0.25">
      <c r="B76" s="18"/>
      <c r="C76" s="11"/>
      <c r="D76" s="12"/>
      <c r="E76" s="18"/>
      <c r="F76" s="11"/>
      <c r="G76" s="12"/>
      <c r="H76" s="18"/>
      <c r="I76" s="11"/>
      <c r="J76" s="12"/>
      <c r="K76" s="18"/>
      <c r="L76" s="11"/>
      <c r="M76" s="11"/>
      <c r="N76" s="12"/>
    </row>
    <row r="77" spans="2:14" x14ac:dyDescent="0.25">
      <c r="B77" s="18"/>
      <c r="C77" s="11"/>
      <c r="D77" s="12"/>
      <c r="E77" s="18"/>
      <c r="H77" s="18"/>
      <c r="K77" s="18"/>
      <c r="L77" s="11"/>
      <c r="M77" s="11"/>
      <c r="N77" s="12"/>
    </row>
    <row r="78" spans="2:14" x14ac:dyDescent="0.25">
      <c r="B78" s="20"/>
      <c r="C78" s="11"/>
      <c r="D78" s="11"/>
      <c r="E78" s="11"/>
      <c r="F78" s="19"/>
      <c r="G78" s="19"/>
      <c r="H78" s="19"/>
      <c r="K78" s="18"/>
      <c r="L78" s="11"/>
      <c r="M78" s="11"/>
      <c r="N78" s="12"/>
    </row>
  </sheetData>
  <sortState ref="P52:Q96">
    <sortCondition ref="Q52:Q96"/>
    <sortCondition ref="P52:P96"/>
  </sortState>
  <mergeCells count="7">
    <mergeCell ref="C63:L63"/>
    <mergeCell ref="J2:M2"/>
    <mergeCell ref="B2:I2"/>
    <mergeCell ref="B4:N4"/>
    <mergeCell ref="B18:N18"/>
    <mergeCell ref="B33:N33"/>
    <mergeCell ref="B47:N47"/>
  </mergeCells>
  <printOptions horizontalCentered="1" verticalCentered="1" gridLines="1"/>
  <pageMargins left="0.25" right="0.25" top="0.25" bottom="0.25" header="0" footer="0"/>
  <pageSetup scale="61" orientation="portrait" r:id="rId1"/>
  <colBreaks count="1" manualBreakCount="1">
    <brk id="13" min="1" max="59" man="1"/>
  </col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topLeftCell="A4" zoomScale="70" zoomScaleNormal="70" workbookViewId="0">
      <selection activeCell="P4" sqref="P4"/>
    </sheetView>
  </sheetViews>
  <sheetFormatPr defaultRowHeight="15" x14ac:dyDescent="0.25"/>
  <cols>
    <col min="1" max="1" width="11.5703125" customWidth="1"/>
    <col min="2" max="2" width="7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>
      <c r="B1" s="22"/>
      <c r="C1" s="90"/>
      <c r="D1" s="91"/>
      <c r="E1" s="91"/>
      <c r="F1" s="90"/>
      <c r="G1" s="91"/>
      <c r="H1" s="91"/>
      <c r="I1" s="90"/>
      <c r="J1" s="91"/>
      <c r="K1" s="91"/>
      <c r="L1" s="90"/>
      <c r="M1" s="91"/>
      <c r="N1" s="22"/>
      <c r="O1" s="22"/>
    </row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O2" s="22"/>
      <c r="R2" s="217"/>
      <c r="S2" s="217"/>
      <c r="T2" s="218"/>
    </row>
    <row r="3" spans="2:20" ht="33.75" customHeight="1" x14ac:dyDescent="0.25">
      <c r="B3" s="219" t="s">
        <v>273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O3" s="22"/>
      <c r="R3" s="77"/>
      <c r="S3" s="77"/>
      <c r="T3" s="78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  <c r="O4" s="90"/>
    </row>
    <row r="5" spans="2:20" s="10" customFormat="1" ht="18" customHeight="1" x14ac:dyDescent="0.25">
      <c r="B5" s="116"/>
      <c r="C5" s="112" t="s">
        <v>0</v>
      </c>
      <c r="D5" s="113"/>
      <c r="E5" s="114"/>
      <c r="F5" s="112" t="s">
        <v>0</v>
      </c>
      <c r="G5" s="113"/>
      <c r="H5" s="114"/>
      <c r="I5" s="112" t="s">
        <v>0</v>
      </c>
      <c r="J5" s="113"/>
      <c r="K5" s="114"/>
      <c r="L5" s="112" t="s">
        <v>0</v>
      </c>
      <c r="M5" s="113"/>
      <c r="N5" s="117"/>
      <c r="O5" s="91"/>
    </row>
    <row r="6" spans="2:20" ht="18" customHeight="1" x14ac:dyDescent="0.25">
      <c r="B6" s="144">
        <v>1</v>
      </c>
      <c r="C6" s="156" t="s">
        <v>139</v>
      </c>
      <c r="D6" s="105" t="s">
        <v>135</v>
      </c>
      <c r="E6" s="157">
        <v>2489</v>
      </c>
      <c r="F6" s="156" t="s">
        <v>261</v>
      </c>
      <c r="G6" s="105" t="s">
        <v>135</v>
      </c>
      <c r="H6" s="157">
        <v>1381</v>
      </c>
      <c r="I6" s="156" t="s">
        <v>137</v>
      </c>
      <c r="J6" s="105" t="s">
        <v>135</v>
      </c>
      <c r="K6" s="157">
        <v>1022</v>
      </c>
      <c r="L6" s="106" t="s">
        <v>164</v>
      </c>
      <c r="M6" s="105" t="s">
        <v>153</v>
      </c>
      <c r="N6" s="107">
        <v>772</v>
      </c>
      <c r="O6" s="22"/>
    </row>
    <row r="7" spans="2:20" ht="18" customHeight="1" x14ac:dyDescent="0.25">
      <c r="B7" s="144">
        <v>2</v>
      </c>
      <c r="C7" s="106" t="s">
        <v>167</v>
      </c>
      <c r="D7" s="105" t="s">
        <v>153</v>
      </c>
      <c r="E7" s="105">
        <v>2063</v>
      </c>
      <c r="F7" s="156" t="s">
        <v>147</v>
      </c>
      <c r="G7" s="105" t="s">
        <v>135</v>
      </c>
      <c r="H7" s="157">
        <v>1379</v>
      </c>
      <c r="I7" s="106" t="s">
        <v>71</v>
      </c>
      <c r="J7" s="105" t="s">
        <v>68</v>
      </c>
      <c r="K7" s="105">
        <v>1021</v>
      </c>
      <c r="L7" s="106" t="s">
        <v>24</v>
      </c>
      <c r="M7" s="105" t="s">
        <v>22</v>
      </c>
      <c r="N7" s="107">
        <v>764</v>
      </c>
      <c r="O7" s="22"/>
    </row>
    <row r="8" spans="2:20" ht="18" customHeight="1" x14ac:dyDescent="0.25">
      <c r="B8" s="144">
        <v>3</v>
      </c>
      <c r="C8" s="156" t="s">
        <v>264</v>
      </c>
      <c r="D8" s="105" t="s">
        <v>135</v>
      </c>
      <c r="E8" s="157">
        <v>2035</v>
      </c>
      <c r="F8" s="106" t="s">
        <v>104</v>
      </c>
      <c r="G8" s="105" t="s">
        <v>96</v>
      </c>
      <c r="H8" s="105">
        <v>1377</v>
      </c>
      <c r="I8" s="106" t="s">
        <v>86</v>
      </c>
      <c r="J8" s="105" t="s">
        <v>82</v>
      </c>
      <c r="K8" s="105">
        <v>1018</v>
      </c>
      <c r="L8" s="106" t="s">
        <v>16</v>
      </c>
      <c r="M8" s="105" t="s">
        <v>4</v>
      </c>
      <c r="N8" s="107">
        <v>759</v>
      </c>
      <c r="O8" s="22"/>
    </row>
    <row r="9" spans="2:20" ht="18" customHeight="1" x14ac:dyDescent="0.25">
      <c r="B9" s="144">
        <v>4</v>
      </c>
      <c r="C9" s="156" t="s">
        <v>149</v>
      </c>
      <c r="D9" s="105" t="s">
        <v>135</v>
      </c>
      <c r="E9" s="157">
        <v>2008</v>
      </c>
      <c r="F9" s="156" t="s">
        <v>262</v>
      </c>
      <c r="G9" s="105" t="s">
        <v>135</v>
      </c>
      <c r="H9" s="157">
        <v>1371</v>
      </c>
      <c r="I9" s="106" t="s">
        <v>99</v>
      </c>
      <c r="J9" s="105" t="s">
        <v>96</v>
      </c>
      <c r="K9" s="105">
        <v>997</v>
      </c>
      <c r="L9" s="106" t="s">
        <v>77</v>
      </c>
      <c r="M9" s="105" t="s">
        <v>76</v>
      </c>
      <c r="N9" s="107">
        <v>755</v>
      </c>
      <c r="O9" s="22"/>
    </row>
    <row r="10" spans="2:20" ht="18" customHeight="1" x14ac:dyDescent="0.25">
      <c r="B10" s="144">
        <v>5</v>
      </c>
      <c r="C10" s="106" t="s">
        <v>162</v>
      </c>
      <c r="D10" s="105" t="s">
        <v>153</v>
      </c>
      <c r="E10" s="105">
        <v>2007</v>
      </c>
      <c r="F10" s="156" t="s">
        <v>259</v>
      </c>
      <c r="G10" s="105" t="s">
        <v>135</v>
      </c>
      <c r="H10" s="157">
        <v>1344</v>
      </c>
      <c r="I10" s="106" t="s">
        <v>132</v>
      </c>
      <c r="J10" s="105" t="s">
        <v>121</v>
      </c>
      <c r="K10" s="105">
        <v>992</v>
      </c>
      <c r="L10" s="106" t="s">
        <v>35</v>
      </c>
      <c r="M10" s="105" t="s">
        <v>22</v>
      </c>
      <c r="N10" s="107">
        <v>747</v>
      </c>
      <c r="O10" s="22"/>
    </row>
    <row r="11" spans="2:20" ht="18" customHeight="1" x14ac:dyDescent="0.25">
      <c r="B11" s="144">
        <v>6</v>
      </c>
      <c r="C11" s="156" t="s">
        <v>143</v>
      </c>
      <c r="D11" s="105" t="s">
        <v>135</v>
      </c>
      <c r="E11" s="157">
        <v>1934</v>
      </c>
      <c r="F11" s="106" t="s">
        <v>102</v>
      </c>
      <c r="G11" s="105" t="s">
        <v>96</v>
      </c>
      <c r="H11" s="105">
        <v>1335</v>
      </c>
      <c r="I11" s="106" t="s">
        <v>208</v>
      </c>
      <c r="J11" s="105" t="s">
        <v>206</v>
      </c>
      <c r="K11" s="105">
        <v>989</v>
      </c>
      <c r="L11" s="106" t="s">
        <v>114</v>
      </c>
      <c r="M11" s="105" t="s">
        <v>110</v>
      </c>
      <c r="N11" s="107">
        <v>744</v>
      </c>
      <c r="O11" s="22"/>
    </row>
    <row r="12" spans="2:20" ht="18" customHeight="1" x14ac:dyDescent="0.25">
      <c r="B12" s="144">
        <v>7</v>
      </c>
      <c r="C12" s="106" t="s">
        <v>172</v>
      </c>
      <c r="D12" s="105" t="s">
        <v>153</v>
      </c>
      <c r="E12" s="105">
        <v>1909</v>
      </c>
      <c r="F12" s="106" t="s">
        <v>85</v>
      </c>
      <c r="G12" s="105" t="s">
        <v>82</v>
      </c>
      <c r="H12" s="105">
        <v>1323</v>
      </c>
      <c r="I12" s="106" t="s">
        <v>189</v>
      </c>
      <c r="J12" s="105" t="s">
        <v>190</v>
      </c>
      <c r="K12" s="105">
        <v>970</v>
      </c>
      <c r="L12" s="106" t="s">
        <v>192</v>
      </c>
      <c r="M12" s="105" t="s">
        <v>193</v>
      </c>
      <c r="N12" s="107">
        <v>742</v>
      </c>
      <c r="O12" s="22"/>
    </row>
    <row r="13" spans="2:20" ht="18" customHeight="1" x14ac:dyDescent="0.25">
      <c r="B13" s="144">
        <v>8</v>
      </c>
      <c r="C13" s="156" t="s">
        <v>136</v>
      </c>
      <c r="D13" s="105" t="s">
        <v>135</v>
      </c>
      <c r="E13" s="157">
        <v>1899</v>
      </c>
      <c r="F13" s="106" t="s">
        <v>187</v>
      </c>
      <c r="G13" s="105" t="s">
        <v>186</v>
      </c>
      <c r="H13" s="105">
        <v>1302</v>
      </c>
      <c r="I13" s="106" t="s">
        <v>29</v>
      </c>
      <c r="J13" s="105" t="s">
        <v>22</v>
      </c>
      <c r="K13" s="105">
        <v>970</v>
      </c>
      <c r="L13" s="106" t="s">
        <v>21</v>
      </c>
      <c r="M13" s="105" t="s">
        <v>22</v>
      </c>
      <c r="N13" s="107">
        <v>731</v>
      </c>
      <c r="O13" s="22"/>
    </row>
    <row r="14" spans="2:20" ht="18" customHeight="1" x14ac:dyDescent="0.25">
      <c r="B14" s="144">
        <v>9</v>
      </c>
      <c r="C14" s="106" t="s">
        <v>174</v>
      </c>
      <c r="D14" s="105" t="s">
        <v>153</v>
      </c>
      <c r="E14" s="105">
        <v>1880</v>
      </c>
      <c r="F14" s="106" t="s">
        <v>185</v>
      </c>
      <c r="G14" s="105" t="s">
        <v>186</v>
      </c>
      <c r="H14" s="105">
        <v>1301</v>
      </c>
      <c r="I14" s="106" t="s">
        <v>31</v>
      </c>
      <c r="J14" s="105" t="s">
        <v>22</v>
      </c>
      <c r="K14" s="105">
        <v>968</v>
      </c>
      <c r="L14" s="106" t="s">
        <v>69</v>
      </c>
      <c r="M14" s="105" t="s">
        <v>68</v>
      </c>
      <c r="N14" s="107">
        <v>725</v>
      </c>
      <c r="O14" s="22"/>
    </row>
    <row r="15" spans="2:20" ht="18" customHeight="1" x14ac:dyDescent="0.25">
      <c r="B15" s="144">
        <v>10</v>
      </c>
      <c r="C15" s="106" t="s">
        <v>154</v>
      </c>
      <c r="D15" s="105" t="s">
        <v>153</v>
      </c>
      <c r="E15" s="105">
        <v>1858</v>
      </c>
      <c r="F15" s="156" t="s">
        <v>150</v>
      </c>
      <c r="G15" s="105" t="s">
        <v>135</v>
      </c>
      <c r="H15" s="157">
        <v>1293</v>
      </c>
      <c r="I15" s="106" t="s">
        <v>129</v>
      </c>
      <c r="J15" s="105" t="s">
        <v>121</v>
      </c>
      <c r="K15" s="105">
        <v>964</v>
      </c>
      <c r="L15" s="106" t="s">
        <v>199</v>
      </c>
      <c r="M15" s="105" t="s">
        <v>193</v>
      </c>
      <c r="N15" s="107">
        <v>725</v>
      </c>
      <c r="O15" s="22"/>
    </row>
    <row r="16" spans="2:20" ht="18" customHeight="1" x14ac:dyDescent="0.25">
      <c r="B16" s="144">
        <v>11</v>
      </c>
      <c r="C16" s="156" t="s">
        <v>138</v>
      </c>
      <c r="D16" s="105" t="s">
        <v>135</v>
      </c>
      <c r="E16" s="157">
        <v>1857</v>
      </c>
      <c r="F16" s="106" t="s">
        <v>45</v>
      </c>
      <c r="G16" s="105" t="s">
        <v>22</v>
      </c>
      <c r="H16" s="105">
        <v>1279</v>
      </c>
      <c r="I16" s="106" t="s">
        <v>179</v>
      </c>
      <c r="J16" s="105" t="s">
        <v>180</v>
      </c>
      <c r="K16" s="105">
        <v>952</v>
      </c>
      <c r="L16" s="106" t="s">
        <v>166</v>
      </c>
      <c r="M16" s="105" t="s">
        <v>153</v>
      </c>
      <c r="N16" s="107">
        <v>704</v>
      </c>
      <c r="O16" s="22"/>
    </row>
    <row r="17" spans="2:15" ht="18" customHeight="1" x14ac:dyDescent="0.25">
      <c r="B17" s="144">
        <v>12</v>
      </c>
      <c r="C17" s="106" t="s">
        <v>11</v>
      </c>
      <c r="D17" s="105" t="s">
        <v>4</v>
      </c>
      <c r="E17" s="105">
        <v>1794</v>
      </c>
      <c r="F17" s="156" t="s">
        <v>263</v>
      </c>
      <c r="G17" s="105" t="s">
        <v>135</v>
      </c>
      <c r="H17" s="157">
        <v>1276</v>
      </c>
      <c r="I17" s="106" t="s">
        <v>175</v>
      </c>
      <c r="J17" s="105" t="s">
        <v>153</v>
      </c>
      <c r="K17" s="105">
        <v>942</v>
      </c>
      <c r="L17" s="106" t="s">
        <v>40</v>
      </c>
      <c r="M17" s="105" t="s">
        <v>22</v>
      </c>
      <c r="N17" s="107">
        <v>696</v>
      </c>
      <c r="O17" s="22"/>
    </row>
    <row r="18" spans="2:15" ht="18" customHeight="1" x14ac:dyDescent="0.25">
      <c r="B18" s="144">
        <v>13</v>
      </c>
      <c r="C18" s="106" t="s">
        <v>160</v>
      </c>
      <c r="D18" s="105" t="s">
        <v>153</v>
      </c>
      <c r="E18" s="105">
        <v>1779</v>
      </c>
      <c r="F18" s="106" t="s">
        <v>26</v>
      </c>
      <c r="G18" s="105" t="s">
        <v>22</v>
      </c>
      <c r="H18" s="105">
        <v>1275</v>
      </c>
      <c r="I18" s="106" t="s">
        <v>118</v>
      </c>
      <c r="J18" s="105" t="s">
        <v>110</v>
      </c>
      <c r="K18" s="105">
        <v>932</v>
      </c>
      <c r="L18" s="106" t="s">
        <v>170</v>
      </c>
      <c r="M18" s="105" t="s">
        <v>153</v>
      </c>
      <c r="N18" s="107">
        <v>675</v>
      </c>
      <c r="O18" s="22"/>
    </row>
    <row r="19" spans="2:15" ht="18" customHeight="1" x14ac:dyDescent="0.25">
      <c r="B19" s="144">
        <v>14</v>
      </c>
      <c r="C19" s="106" t="s">
        <v>155</v>
      </c>
      <c r="D19" s="105" t="s">
        <v>153</v>
      </c>
      <c r="E19" s="105">
        <v>1719</v>
      </c>
      <c r="F19" s="106" t="s">
        <v>43</v>
      </c>
      <c r="G19" s="105" t="s">
        <v>22</v>
      </c>
      <c r="H19" s="105">
        <v>1241</v>
      </c>
      <c r="I19" s="106" t="s">
        <v>101</v>
      </c>
      <c r="J19" s="105" t="s">
        <v>96</v>
      </c>
      <c r="K19" s="105">
        <v>927</v>
      </c>
      <c r="L19" s="106" t="s">
        <v>20</v>
      </c>
      <c r="M19" s="105" t="s">
        <v>18</v>
      </c>
      <c r="N19" s="107">
        <v>673</v>
      </c>
      <c r="O19" s="22"/>
    </row>
    <row r="20" spans="2:15" ht="18" customHeight="1" x14ac:dyDescent="0.25">
      <c r="B20" s="144">
        <v>15</v>
      </c>
      <c r="C20" s="106" t="s">
        <v>13</v>
      </c>
      <c r="D20" s="105" t="s">
        <v>4</v>
      </c>
      <c r="E20" s="105">
        <v>1700</v>
      </c>
      <c r="F20" s="106" t="s">
        <v>128</v>
      </c>
      <c r="G20" s="105" t="s">
        <v>121</v>
      </c>
      <c r="H20" s="105">
        <v>1233</v>
      </c>
      <c r="I20" s="106" t="s">
        <v>87</v>
      </c>
      <c r="J20" s="105" t="s">
        <v>82</v>
      </c>
      <c r="K20" s="105">
        <v>925</v>
      </c>
      <c r="L20" s="106" t="s">
        <v>44</v>
      </c>
      <c r="M20" s="105" t="s">
        <v>22</v>
      </c>
      <c r="N20" s="107">
        <v>673</v>
      </c>
      <c r="O20" s="22"/>
    </row>
    <row r="21" spans="2:15" ht="18" customHeight="1" x14ac:dyDescent="0.25">
      <c r="B21" s="144">
        <v>16</v>
      </c>
      <c r="C21" s="156" t="s">
        <v>151</v>
      </c>
      <c r="D21" s="105" t="s">
        <v>135</v>
      </c>
      <c r="E21" s="157">
        <v>1685</v>
      </c>
      <c r="F21" s="106" t="s">
        <v>200</v>
      </c>
      <c r="G21" s="105" t="s">
        <v>201</v>
      </c>
      <c r="H21" s="105">
        <v>1223</v>
      </c>
      <c r="I21" s="106" t="s">
        <v>123</v>
      </c>
      <c r="J21" s="105" t="s">
        <v>121</v>
      </c>
      <c r="K21" s="105">
        <v>915</v>
      </c>
      <c r="L21" s="106" t="s">
        <v>84</v>
      </c>
      <c r="M21" s="105" t="s">
        <v>82</v>
      </c>
      <c r="N21" s="107">
        <v>665</v>
      </c>
      <c r="O21" s="22"/>
    </row>
    <row r="22" spans="2:15" ht="18" customHeight="1" x14ac:dyDescent="0.25">
      <c r="B22" s="144">
        <v>17</v>
      </c>
      <c r="C22" s="106" t="s">
        <v>6</v>
      </c>
      <c r="D22" s="105" t="s">
        <v>4</v>
      </c>
      <c r="E22" s="105">
        <v>1679</v>
      </c>
      <c r="F22" s="106" t="s">
        <v>122</v>
      </c>
      <c r="G22" s="105" t="s">
        <v>121</v>
      </c>
      <c r="H22" s="105">
        <v>1207</v>
      </c>
      <c r="I22" s="156" t="s">
        <v>145</v>
      </c>
      <c r="J22" s="105" t="s">
        <v>135</v>
      </c>
      <c r="K22" s="157">
        <v>910</v>
      </c>
      <c r="L22" s="106" t="s">
        <v>32</v>
      </c>
      <c r="M22" s="105" t="s">
        <v>22</v>
      </c>
      <c r="N22" s="107">
        <v>663</v>
      </c>
      <c r="O22" s="22"/>
    </row>
    <row r="23" spans="2:15" ht="18" customHeight="1" x14ac:dyDescent="0.25">
      <c r="B23" s="144">
        <v>18</v>
      </c>
      <c r="C23" s="106" t="s">
        <v>15</v>
      </c>
      <c r="D23" s="105" t="s">
        <v>4</v>
      </c>
      <c r="E23" s="105">
        <v>1669</v>
      </c>
      <c r="F23" s="106" t="s">
        <v>103</v>
      </c>
      <c r="G23" s="105" t="s">
        <v>96</v>
      </c>
      <c r="H23" s="105">
        <v>1204</v>
      </c>
      <c r="I23" s="106" t="s">
        <v>81</v>
      </c>
      <c r="J23" s="105" t="s">
        <v>82</v>
      </c>
      <c r="K23" s="105">
        <v>909</v>
      </c>
      <c r="L23" s="106" t="s">
        <v>92</v>
      </c>
      <c r="M23" s="105" t="s">
        <v>93</v>
      </c>
      <c r="N23" s="107">
        <v>656</v>
      </c>
      <c r="O23" s="22"/>
    </row>
    <row r="24" spans="2:15" ht="18" customHeight="1" x14ac:dyDescent="0.25">
      <c r="B24" s="144">
        <v>19</v>
      </c>
      <c r="C24" s="156" t="s">
        <v>260</v>
      </c>
      <c r="D24" s="105" t="s">
        <v>135</v>
      </c>
      <c r="E24" s="157">
        <v>1665</v>
      </c>
      <c r="F24" s="106" t="s">
        <v>130</v>
      </c>
      <c r="G24" s="105" t="s">
        <v>121</v>
      </c>
      <c r="H24" s="105">
        <v>1199</v>
      </c>
      <c r="I24" s="106" t="s">
        <v>88</v>
      </c>
      <c r="J24" s="105" t="s">
        <v>82</v>
      </c>
      <c r="K24" s="105">
        <v>906</v>
      </c>
      <c r="L24" s="106" t="s">
        <v>163</v>
      </c>
      <c r="M24" s="105" t="s">
        <v>153</v>
      </c>
      <c r="N24" s="107">
        <v>655</v>
      </c>
      <c r="O24" s="22"/>
    </row>
    <row r="25" spans="2:15" ht="18" customHeight="1" x14ac:dyDescent="0.25">
      <c r="B25" s="144">
        <v>20</v>
      </c>
      <c r="C25" s="156" t="s">
        <v>142</v>
      </c>
      <c r="D25" s="105" t="s">
        <v>135</v>
      </c>
      <c r="E25" s="157">
        <v>1661</v>
      </c>
      <c r="F25" s="106" t="s">
        <v>30</v>
      </c>
      <c r="G25" s="105" t="s">
        <v>22</v>
      </c>
      <c r="H25" s="105">
        <v>1198</v>
      </c>
      <c r="I25" s="106" t="s">
        <v>105</v>
      </c>
      <c r="J25" s="105" t="s">
        <v>96</v>
      </c>
      <c r="K25" s="105">
        <v>900</v>
      </c>
      <c r="L25" s="106" t="s">
        <v>165</v>
      </c>
      <c r="M25" s="105" t="s">
        <v>153</v>
      </c>
      <c r="N25" s="107">
        <v>652</v>
      </c>
      <c r="O25" s="22"/>
    </row>
    <row r="26" spans="2:15" ht="18" customHeight="1" x14ac:dyDescent="0.25">
      <c r="B26" s="144">
        <v>21</v>
      </c>
      <c r="C26" s="106" t="s">
        <v>161</v>
      </c>
      <c r="D26" s="105" t="s">
        <v>153</v>
      </c>
      <c r="E26" s="105">
        <v>1646</v>
      </c>
      <c r="F26" s="106" t="s">
        <v>126</v>
      </c>
      <c r="G26" s="105" t="s">
        <v>121</v>
      </c>
      <c r="H26" s="105">
        <v>1191</v>
      </c>
      <c r="I26" s="106" t="s">
        <v>33</v>
      </c>
      <c r="J26" s="105" t="s">
        <v>22</v>
      </c>
      <c r="K26" s="105">
        <v>899</v>
      </c>
      <c r="L26" s="106" t="s">
        <v>156</v>
      </c>
      <c r="M26" s="105" t="s">
        <v>153</v>
      </c>
      <c r="N26" s="107">
        <v>644</v>
      </c>
      <c r="O26" s="22"/>
    </row>
    <row r="27" spans="2:15" ht="18" customHeight="1" x14ac:dyDescent="0.25">
      <c r="B27" s="144">
        <v>22</v>
      </c>
      <c r="C27" s="106" t="s">
        <v>5</v>
      </c>
      <c r="D27" s="105" t="s">
        <v>4</v>
      </c>
      <c r="E27" s="105">
        <v>1630</v>
      </c>
      <c r="F27" s="106" t="s">
        <v>111</v>
      </c>
      <c r="G27" s="105" t="s">
        <v>110</v>
      </c>
      <c r="H27" s="105">
        <v>1183</v>
      </c>
      <c r="I27" s="106" t="s">
        <v>36</v>
      </c>
      <c r="J27" s="105" t="s">
        <v>22</v>
      </c>
      <c r="K27" s="105">
        <v>890</v>
      </c>
      <c r="L27" s="106" t="s">
        <v>119</v>
      </c>
      <c r="M27" s="105" t="s">
        <v>110</v>
      </c>
      <c r="N27" s="107">
        <v>632</v>
      </c>
      <c r="O27" s="22"/>
    </row>
    <row r="28" spans="2:15" ht="18" customHeight="1" x14ac:dyDescent="0.25">
      <c r="B28" s="144">
        <v>23</v>
      </c>
      <c r="C28" s="156" t="s">
        <v>258</v>
      </c>
      <c r="D28" s="105" t="s">
        <v>135</v>
      </c>
      <c r="E28" s="157">
        <v>1611</v>
      </c>
      <c r="F28" s="106" t="s">
        <v>109</v>
      </c>
      <c r="G28" s="105" t="s">
        <v>110</v>
      </c>
      <c r="H28" s="105">
        <v>1175</v>
      </c>
      <c r="I28" s="156" t="s">
        <v>141</v>
      </c>
      <c r="J28" s="105" t="s">
        <v>135</v>
      </c>
      <c r="K28" s="157">
        <v>890</v>
      </c>
      <c r="L28" s="106" t="s">
        <v>197</v>
      </c>
      <c r="M28" s="105" t="s">
        <v>193</v>
      </c>
      <c r="N28" s="107">
        <v>590</v>
      </c>
      <c r="O28" s="22"/>
    </row>
    <row r="29" spans="2:15" ht="18" customHeight="1" x14ac:dyDescent="0.25">
      <c r="B29" s="144">
        <v>24</v>
      </c>
      <c r="C29" s="106" t="s">
        <v>9</v>
      </c>
      <c r="D29" s="105" t="s">
        <v>4</v>
      </c>
      <c r="E29" s="105">
        <v>1607</v>
      </c>
      <c r="F29" s="106" t="s">
        <v>73</v>
      </c>
      <c r="G29" s="105" t="s">
        <v>68</v>
      </c>
      <c r="H29" s="105">
        <v>1174</v>
      </c>
      <c r="I29" s="106" t="s">
        <v>181</v>
      </c>
      <c r="J29" s="105" t="s">
        <v>180</v>
      </c>
      <c r="K29" s="105">
        <v>890</v>
      </c>
      <c r="L29" s="106" t="s">
        <v>17</v>
      </c>
      <c r="M29" s="105" t="s">
        <v>18</v>
      </c>
      <c r="N29" s="107">
        <v>588</v>
      </c>
      <c r="O29" s="22"/>
    </row>
    <row r="30" spans="2:15" ht="18" customHeight="1" x14ac:dyDescent="0.25">
      <c r="B30" s="144">
        <v>25</v>
      </c>
      <c r="C30" s="156" t="s">
        <v>148</v>
      </c>
      <c r="D30" s="105" t="s">
        <v>135</v>
      </c>
      <c r="E30" s="157">
        <v>1585</v>
      </c>
      <c r="F30" s="106" t="s">
        <v>65</v>
      </c>
      <c r="G30" s="105" t="s">
        <v>63</v>
      </c>
      <c r="H30" s="105">
        <v>1121</v>
      </c>
      <c r="I30" s="106" t="s">
        <v>203</v>
      </c>
      <c r="J30" s="105" t="s">
        <v>201</v>
      </c>
      <c r="K30" s="105">
        <v>877</v>
      </c>
      <c r="L30" s="106" t="s">
        <v>79</v>
      </c>
      <c r="M30" s="105" t="s">
        <v>76</v>
      </c>
      <c r="N30" s="107">
        <v>588</v>
      </c>
      <c r="O30" s="22"/>
    </row>
    <row r="31" spans="2:15" ht="18" customHeight="1" x14ac:dyDescent="0.25">
      <c r="B31" s="144">
        <v>26</v>
      </c>
      <c r="C31" s="106" t="s">
        <v>3</v>
      </c>
      <c r="D31" s="105" t="s">
        <v>4</v>
      </c>
      <c r="E31" s="105">
        <v>1577</v>
      </c>
      <c r="F31" s="106" t="s">
        <v>120</v>
      </c>
      <c r="G31" s="105" t="s">
        <v>121</v>
      </c>
      <c r="H31" s="105">
        <v>1116</v>
      </c>
      <c r="I31" s="106" t="s">
        <v>91</v>
      </c>
      <c r="J31" s="105" t="s">
        <v>90</v>
      </c>
      <c r="K31" s="105">
        <v>874</v>
      </c>
      <c r="L31" s="106" t="s">
        <v>95</v>
      </c>
      <c r="M31" s="105" t="s">
        <v>96</v>
      </c>
      <c r="N31" s="107">
        <v>571</v>
      </c>
      <c r="O31" s="22"/>
    </row>
    <row r="32" spans="2:15" ht="18" customHeight="1" x14ac:dyDescent="0.25">
      <c r="B32" s="144">
        <v>27</v>
      </c>
      <c r="C32" s="106" t="s">
        <v>10</v>
      </c>
      <c r="D32" s="105" t="s">
        <v>4</v>
      </c>
      <c r="E32" s="105">
        <v>1574</v>
      </c>
      <c r="F32" s="106" t="s">
        <v>64</v>
      </c>
      <c r="G32" s="105" t="s">
        <v>63</v>
      </c>
      <c r="H32" s="105">
        <v>1113</v>
      </c>
      <c r="I32" s="106" t="s">
        <v>67</v>
      </c>
      <c r="J32" s="105" t="s">
        <v>68</v>
      </c>
      <c r="K32" s="105">
        <v>873</v>
      </c>
      <c r="L32" s="106" t="s">
        <v>97</v>
      </c>
      <c r="M32" s="105" t="s">
        <v>96</v>
      </c>
      <c r="N32" s="107">
        <v>569</v>
      </c>
      <c r="O32" s="22"/>
    </row>
    <row r="33" spans="2:15" ht="18" customHeight="1" x14ac:dyDescent="0.25">
      <c r="B33" s="144">
        <v>28</v>
      </c>
      <c r="C33" s="156" t="s">
        <v>265</v>
      </c>
      <c r="D33" s="105" t="s">
        <v>135</v>
      </c>
      <c r="E33" s="157">
        <v>1568</v>
      </c>
      <c r="F33" s="106" t="s">
        <v>173</v>
      </c>
      <c r="G33" s="105" t="s">
        <v>153</v>
      </c>
      <c r="H33" s="105">
        <v>1113</v>
      </c>
      <c r="I33" s="106" t="s">
        <v>100</v>
      </c>
      <c r="J33" s="105" t="s">
        <v>96</v>
      </c>
      <c r="K33" s="105">
        <v>859</v>
      </c>
      <c r="L33" s="106" t="s">
        <v>19</v>
      </c>
      <c r="M33" s="105" t="s">
        <v>18</v>
      </c>
      <c r="N33" s="107">
        <v>566</v>
      </c>
      <c r="O33" s="22"/>
    </row>
    <row r="34" spans="2:15" ht="18" customHeight="1" x14ac:dyDescent="0.25">
      <c r="B34" s="144">
        <v>29</v>
      </c>
      <c r="C34" s="156" t="s">
        <v>266</v>
      </c>
      <c r="D34" s="105" t="s">
        <v>135</v>
      </c>
      <c r="E34" s="157">
        <v>1565</v>
      </c>
      <c r="F34" s="106" t="s">
        <v>98</v>
      </c>
      <c r="G34" s="105" t="s">
        <v>96</v>
      </c>
      <c r="H34" s="105">
        <v>1111</v>
      </c>
      <c r="I34" s="106" t="s">
        <v>27</v>
      </c>
      <c r="J34" s="105" t="s">
        <v>22</v>
      </c>
      <c r="K34" s="105">
        <v>856</v>
      </c>
      <c r="L34" s="106" t="s">
        <v>108</v>
      </c>
      <c r="M34" s="105" t="s">
        <v>107</v>
      </c>
      <c r="N34" s="107">
        <v>552</v>
      </c>
      <c r="O34" s="22"/>
    </row>
    <row r="35" spans="2:15" ht="18" customHeight="1" x14ac:dyDescent="0.25">
      <c r="B35" s="144">
        <v>30</v>
      </c>
      <c r="C35" s="156" t="s">
        <v>146</v>
      </c>
      <c r="D35" s="105" t="s">
        <v>135</v>
      </c>
      <c r="E35" s="157">
        <v>1542</v>
      </c>
      <c r="F35" s="106" t="s">
        <v>113</v>
      </c>
      <c r="G35" s="105" t="s">
        <v>110</v>
      </c>
      <c r="H35" s="105">
        <v>1110</v>
      </c>
      <c r="I35" s="106" t="s">
        <v>62</v>
      </c>
      <c r="J35" s="105" t="s">
        <v>63</v>
      </c>
      <c r="K35" s="105">
        <v>855</v>
      </c>
      <c r="L35" s="106" t="s">
        <v>177</v>
      </c>
      <c r="M35" s="105" t="s">
        <v>153</v>
      </c>
      <c r="N35" s="107">
        <v>541</v>
      </c>
      <c r="O35" s="22"/>
    </row>
    <row r="36" spans="2:15" ht="18" customHeight="1" x14ac:dyDescent="0.25">
      <c r="B36" s="144">
        <v>31</v>
      </c>
      <c r="C36" s="106" t="s">
        <v>152</v>
      </c>
      <c r="D36" s="105" t="s">
        <v>153</v>
      </c>
      <c r="E36" s="105">
        <v>1533</v>
      </c>
      <c r="F36" s="106" t="s">
        <v>38</v>
      </c>
      <c r="G36" s="105" t="s">
        <v>22</v>
      </c>
      <c r="H36" s="105">
        <v>1101</v>
      </c>
      <c r="I36" s="106" t="s">
        <v>80</v>
      </c>
      <c r="J36" s="105" t="s">
        <v>76</v>
      </c>
      <c r="K36" s="105">
        <v>853</v>
      </c>
      <c r="L36" s="106" t="s">
        <v>75</v>
      </c>
      <c r="M36" s="105" t="s">
        <v>76</v>
      </c>
      <c r="N36" s="107">
        <v>510</v>
      </c>
      <c r="O36" s="22"/>
    </row>
    <row r="37" spans="2:15" ht="18" customHeight="1" x14ac:dyDescent="0.25">
      <c r="B37" s="144">
        <v>32</v>
      </c>
      <c r="C37" s="106" t="s">
        <v>176</v>
      </c>
      <c r="D37" s="105" t="s">
        <v>153</v>
      </c>
      <c r="E37" s="105">
        <v>1505</v>
      </c>
      <c r="F37" s="106" t="s">
        <v>28</v>
      </c>
      <c r="G37" s="105" t="s">
        <v>22</v>
      </c>
      <c r="H37" s="105">
        <v>1097</v>
      </c>
      <c r="I37" s="106" t="s">
        <v>74</v>
      </c>
      <c r="J37" s="105" t="s">
        <v>68</v>
      </c>
      <c r="K37" s="105">
        <v>853</v>
      </c>
      <c r="L37" s="106" t="s">
        <v>133</v>
      </c>
      <c r="M37" s="105" t="s">
        <v>134</v>
      </c>
      <c r="N37" s="107">
        <v>440</v>
      </c>
      <c r="O37" s="22"/>
    </row>
    <row r="38" spans="2:15" ht="18" customHeight="1" x14ac:dyDescent="0.25">
      <c r="B38" s="144">
        <v>33</v>
      </c>
      <c r="C38" s="106" t="s">
        <v>37</v>
      </c>
      <c r="D38" s="105" t="s">
        <v>22</v>
      </c>
      <c r="E38" s="105">
        <v>1484</v>
      </c>
      <c r="F38" s="156" t="s">
        <v>144</v>
      </c>
      <c r="G38" s="105" t="s">
        <v>135</v>
      </c>
      <c r="H38" s="157">
        <v>1096</v>
      </c>
      <c r="I38" s="106" t="s">
        <v>159</v>
      </c>
      <c r="J38" s="105" t="s">
        <v>153</v>
      </c>
      <c r="K38" s="105">
        <v>847</v>
      </c>
      <c r="L38" s="106" t="s">
        <v>89</v>
      </c>
      <c r="M38" s="105" t="s">
        <v>90</v>
      </c>
      <c r="N38" s="107">
        <v>395</v>
      </c>
      <c r="O38" s="22"/>
    </row>
    <row r="39" spans="2:15" ht="18" customHeight="1" x14ac:dyDescent="0.25">
      <c r="B39" s="144">
        <v>34</v>
      </c>
      <c r="C39" s="106" t="s">
        <v>171</v>
      </c>
      <c r="D39" s="105" t="s">
        <v>153</v>
      </c>
      <c r="E39" s="105">
        <v>1481</v>
      </c>
      <c r="F39" s="106" t="s">
        <v>131</v>
      </c>
      <c r="G39" s="105" t="s">
        <v>121</v>
      </c>
      <c r="H39" s="105">
        <v>1095</v>
      </c>
      <c r="I39" s="106" t="s">
        <v>66</v>
      </c>
      <c r="J39" s="105" t="s">
        <v>63</v>
      </c>
      <c r="K39" s="105">
        <v>815</v>
      </c>
      <c r="L39" s="106" t="s">
        <v>194</v>
      </c>
      <c r="M39" s="105" t="s">
        <v>193</v>
      </c>
      <c r="N39" s="107">
        <v>387</v>
      </c>
      <c r="O39" s="22"/>
    </row>
    <row r="40" spans="2:15" ht="18" customHeight="1" x14ac:dyDescent="0.25">
      <c r="B40" s="144">
        <v>35</v>
      </c>
      <c r="C40" s="106" t="s">
        <v>39</v>
      </c>
      <c r="D40" s="105" t="s">
        <v>22</v>
      </c>
      <c r="E40" s="105">
        <v>1472</v>
      </c>
      <c r="F40" s="106" t="s">
        <v>112</v>
      </c>
      <c r="G40" s="105" t="s">
        <v>110</v>
      </c>
      <c r="H40" s="105">
        <v>1085</v>
      </c>
      <c r="I40" s="106" t="s">
        <v>204</v>
      </c>
      <c r="J40" s="105" t="s">
        <v>201</v>
      </c>
      <c r="K40" s="105">
        <v>811</v>
      </c>
      <c r="L40" s="106" t="s">
        <v>94</v>
      </c>
      <c r="M40" s="105" t="s">
        <v>93</v>
      </c>
      <c r="N40" s="107">
        <v>381</v>
      </c>
      <c r="O40" s="22"/>
    </row>
    <row r="41" spans="2:15" ht="18" customHeight="1" x14ac:dyDescent="0.25">
      <c r="B41" s="144">
        <v>36</v>
      </c>
      <c r="C41" s="106" t="s">
        <v>125</v>
      </c>
      <c r="D41" s="105" t="s">
        <v>121</v>
      </c>
      <c r="E41" s="105">
        <v>1469</v>
      </c>
      <c r="F41" s="106" t="s">
        <v>127</v>
      </c>
      <c r="G41" s="105" t="s">
        <v>121</v>
      </c>
      <c r="H41" s="105">
        <v>1077</v>
      </c>
      <c r="I41" s="106" t="s">
        <v>78</v>
      </c>
      <c r="J41" s="105" t="s">
        <v>76</v>
      </c>
      <c r="K41" s="105">
        <v>802</v>
      </c>
      <c r="L41" s="106" t="s">
        <v>184</v>
      </c>
      <c r="M41" s="105" t="s">
        <v>183</v>
      </c>
      <c r="N41" s="107">
        <v>339</v>
      </c>
      <c r="O41" s="22"/>
    </row>
    <row r="42" spans="2:15" ht="18" customHeight="1" x14ac:dyDescent="0.25">
      <c r="B42" s="144">
        <v>37</v>
      </c>
      <c r="C42" s="156" t="s">
        <v>140</v>
      </c>
      <c r="D42" s="105" t="s">
        <v>135</v>
      </c>
      <c r="E42" s="157">
        <v>1454</v>
      </c>
      <c r="F42" s="106" t="s">
        <v>12</v>
      </c>
      <c r="G42" s="105" t="s">
        <v>4</v>
      </c>
      <c r="H42" s="105">
        <v>1072</v>
      </c>
      <c r="I42" s="106" t="s">
        <v>72</v>
      </c>
      <c r="J42" s="105" t="s">
        <v>68</v>
      </c>
      <c r="K42" s="105">
        <v>798</v>
      </c>
      <c r="L42" s="106" t="s">
        <v>106</v>
      </c>
      <c r="M42" s="105" t="s">
        <v>107</v>
      </c>
      <c r="N42" s="107">
        <v>336</v>
      </c>
      <c r="O42" s="22"/>
    </row>
    <row r="43" spans="2:15" ht="18" customHeight="1" x14ac:dyDescent="0.25">
      <c r="B43" s="144">
        <v>38</v>
      </c>
      <c r="C43" s="106" t="s">
        <v>14</v>
      </c>
      <c r="D43" s="105" t="s">
        <v>4</v>
      </c>
      <c r="E43" s="105">
        <v>1439</v>
      </c>
      <c r="F43" s="106" t="s">
        <v>7</v>
      </c>
      <c r="G43" s="105" t="s">
        <v>4</v>
      </c>
      <c r="H43" s="105">
        <v>1060</v>
      </c>
      <c r="I43" s="106" t="s">
        <v>42</v>
      </c>
      <c r="J43" s="105" t="s">
        <v>22</v>
      </c>
      <c r="K43" s="105">
        <v>791</v>
      </c>
      <c r="L43" s="106" t="s">
        <v>205</v>
      </c>
      <c r="M43" s="105" t="s">
        <v>206</v>
      </c>
      <c r="N43" s="107">
        <v>252</v>
      </c>
      <c r="O43" s="22"/>
    </row>
    <row r="44" spans="2:15" ht="18" customHeight="1" x14ac:dyDescent="0.25">
      <c r="B44" s="144">
        <v>39</v>
      </c>
      <c r="C44" s="106" t="s">
        <v>188</v>
      </c>
      <c r="D44" s="105" t="s">
        <v>186</v>
      </c>
      <c r="E44" s="105">
        <v>1417</v>
      </c>
      <c r="F44" s="106" t="s">
        <v>196</v>
      </c>
      <c r="G44" s="105" t="s">
        <v>193</v>
      </c>
      <c r="H44" s="105">
        <v>1060</v>
      </c>
      <c r="I44" s="106" t="s">
        <v>70</v>
      </c>
      <c r="J44" s="105" t="s">
        <v>68</v>
      </c>
      <c r="K44" s="105">
        <v>786</v>
      </c>
      <c r="L44" s="106" t="s">
        <v>207</v>
      </c>
      <c r="M44" s="105" t="s">
        <v>206</v>
      </c>
      <c r="N44" s="107">
        <v>236</v>
      </c>
      <c r="O44" s="22"/>
    </row>
    <row r="45" spans="2:15" ht="18" customHeight="1" x14ac:dyDescent="0.25">
      <c r="B45" s="144">
        <v>40</v>
      </c>
      <c r="C45" s="106" t="s">
        <v>25</v>
      </c>
      <c r="D45" s="105" t="s">
        <v>22</v>
      </c>
      <c r="E45" s="105">
        <v>1415</v>
      </c>
      <c r="F45" s="106" t="s">
        <v>124</v>
      </c>
      <c r="G45" s="105" t="s">
        <v>121</v>
      </c>
      <c r="H45" s="105">
        <v>1054</v>
      </c>
      <c r="I45" s="106" t="s">
        <v>115</v>
      </c>
      <c r="J45" s="105" t="s">
        <v>110</v>
      </c>
      <c r="K45" s="105">
        <v>784</v>
      </c>
      <c r="L45" s="106" t="s">
        <v>191</v>
      </c>
      <c r="M45" s="105" t="s">
        <v>190</v>
      </c>
      <c r="N45" s="107">
        <v>190</v>
      </c>
      <c r="O45" s="22"/>
    </row>
    <row r="46" spans="2:15" ht="18" customHeight="1" thickBot="1" x14ac:dyDescent="0.3">
      <c r="B46" s="145">
        <v>41</v>
      </c>
      <c r="C46" s="109" t="s">
        <v>23</v>
      </c>
      <c r="D46" s="110" t="s">
        <v>22</v>
      </c>
      <c r="E46" s="110">
        <v>1397</v>
      </c>
      <c r="F46" s="109" t="s">
        <v>198</v>
      </c>
      <c r="G46" s="110" t="s">
        <v>193</v>
      </c>
      <c r="H46" s="110">
        <v>1042</v>
      </c>
      <c r="I46" s="109" t="s">
        <v>83</v>
      </c>
      <c r="J46" s="110" t="s">
        <v>82</v>
      </c>
      <c r="K46" s="110">
        <v>779</v>
      </c>
      <c r="L46" s="109" t="s">
        <v>8</v>
      </c>
      <c r="M46" s="110" t="s">
        <v>4</v>
      </c>
      <c r="N46" s="111">
        <v>170</v>
      </c>
      <c r="O46" s="22"/>
    </row>
    <row r="47" spans="2:15" ht="18" customHeight="1" x14ac:dyDescent="0.25">
      <c r="B47" s="22"/>
      <c r="C47" s="90"/>
      <c r="D47" s="91"/>
      <c r="E47" s="91"/>
      <c r="F47" s="90"/>
      <c r="G47" s="91"/>
      <c r="H47" s="91"/>
      <c r="I47" s="90"/>
      <c r="J47" s="91"/>
      <c r="K47" s="91"/>
      <c r="L47" s="90"/>
      <c r="M47" s="90"/>
      <c r="N47" s="90"/>
      <c r="O47" s="22"/>
    </row>
    <row r="48" spans="2:15" ht="18" customHeight="1" x14ac:dyDescent="0.25">
      <c r="M48" s="9"/>
      <c r="N48" s="9"/>
    </row>
    <row r="49" spans="13:16" ht="18" customHeight="1" x14ac:dyDescent="0.25">
      <c r="M49" s="9"/>
      <c r="N49" s="9"/>
    </row>
    <row r="50" spans="13:16" ht="18" customHeight="1" x14ac:dyDescent="0.25">
      <c r="M50" s="9"/>
      <c r="N50" s="9"/>
    </row>
    <row r="51" spans="13:16" ht="18" customHeight="1" x14ac:dyDescent="0.25">
      <c r="M51" s="9"/>
      <c r="N51" s="9"/>
      <c r="O51" s="9"/>
      <c r="P51" s="9"/>
    </row>
    <row r="52" spans="13:16" ht="18" customHeight="1" x14ac:dyDescent="0.25">
      <c r="M52" s="9"/>
      <c r="N52" s="9"/>
      <c r="O52" s="9"/>
      <c r="P52" s="9"/>
    </row>
    <row r="53" spans="13:16" x14ac:dyDescent="0.25">
      <c r="M53" s="9"/>
      <c r="N53" s="9"/>
      <c r="O53" s="9"/>
      <c r="P53" s="9"/>
    </row>
    <row r="54" spans="13:16" x14ac:dyDescent="0.25">
      <c r="M54" s="9"/>
      <c r="N54" s="9"/>
      <c r="O54" s="9"/>
      <c r="P54" s="9"/>
    </row>
    <row r="55" spans="13:16" x14ac:dyDescent="0.25">
      <c r="M55" s="9"/>
      <c r="N55" s="9"/>
      <c r="O55" s="9"/>
      <c r="P55" s="9"/>
    </row>
    <row r="56" spans="13:16" x14ac:dyDescent="0.25">
      <c r="M56" s="9"/>
      <c r="N56" s="9"/>
      <c r="O56" s="9"/>
      <c r="P56" s="9"/>
    </row>
    <row r="57" spans="13:16" x14ac:dyDescent="0.25">
      <c r="M57" s="9"/>
      <c r="N57" s="9"/>
      <c r="O57" s="9"/>
      <c r="P57" s="9"/>
    </row>
    <row r="58" spans="13:16" x14ac:dyDescent="0.25">
      <c r="M58" s="9"/>
      <c r="N58" s="9"/>
      <c r="O58" s="9"/>
      <c r="P58" s="9"/>
    </row>
    <row r="59" spans="13:16" x14ac:dyDescent="0.25">
      <c r="M59" s="9"/>
      <c r="N59" s="9"/>
      <c r="O59" s="9"/>
      <c r="P59" s="9"/>
    </row>
    <row r="60" spans="13:16" x14ac:dyDescent="0.25">
      <c r="M60" s="9"/>
      <c r="N60" s="9"/>
      <c r="O60" s="9"/>
      <c r="P60" s="9"/>
    </row>
    <row r="61" spans="13:16" x14ac:dyDescent="0.25">
      <c r="M61" s="9"/>
      <c r="N61" s="9"/>
      <c r="O61" s="9"/>
      <c r="P61" s="9"/>
    </row>
    <row r="62" spans="13:16" x14ac:dyDescent="0.25">
      <c r="M62" s="9"/>
      <c r="N62" s="9"/>
      <c r="O62" s="9"/>
      <c r="P62" s="9"/>
    </row>
    <row r="63" spans="13:16" x14ac:dyDescent="0.25">
      <c r="M63" s="9"/>
      <c r="N63" s="9"/>
      <c r="O63" s="9"/>
      <c r="P63" s="9"/>
    </row>
    <row r="64" spans="13:16" x14ac:dyDescent="0.25">
      <c r="M64" s="9"/>
      <c r="N64" s="9"/>
      <c r="O64" s="9"/>
      <c r="P64" s="9"/>
    </row>
    <row r="65" spans="13:16" x14ac:dyDescent="0.25">
      <c r="M65" s="9"/>
      <c r="N65" s="9"/>
      <c r="O65" s="9"/>
      <c r="P65" s="9"/>
    </row>
  </sheetData>
  <mergeCells count="7">
    <mergeCell ref="R2:T2"/>
    <mergeCell ref="C4:E4"/>
    <mergeCell ref="F4:H4"/>
    <mergeCell ref="I4:K4"/>
    <mergeCell ref="L4:N4"/>
    <mergeCell ref="B2:N2"/>
    <mergeCell ref="B3:N3"/>
  </mergeCells>
  <printOptions horizontalCentered="1" verticalCentered="1" gridLines="1"/>
  <pageMargins left="0.25" right="0.25" top="0.25" bottom="0.25" header="0" footer="0"/>
  <pageSetup scale="67" orientation="portrait" r:id="rId1"/>
  <colBreaks count="1" manualBreakCount="1">
    <brk id="14" max="4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3"/>
  <sheetViews>
    <sheetView tabSelected="1" topLeftCell="A49" zoomScaleNormal="100" zoomScaleSheetLayoutView="100" workbookViewId="0">
      <selection activeCell="R10" sqref="Q10:R10"/>
    </sheetView>
  </sheetViews>
  <sheetFormatPr defaultRowHeight="15" x14ac:dyDescent="0.25"/>
  <cols>
    <col min="2" max="2" width="5.7109375" style="13" customWidth="1"/>
    <col min="3" max="3" width="20.5703125" customWidth="1"/>
    <col min="4" max="4" width="7.7109375" customWidth="1"/>
    <col min="5" max="5" width="5.7109375" customWidth="1"/>
    <col min="6" max="6" width="23.28515625" customWidth="1"/>
    <col min="7" max="7" width="7.7109375" customWidth="1"/>
    <col min="8" max="8" width="5.85546875" customWidth="1"/>
    <col min="9" max="9" width="23.5703125" customWidth="1"/>
    <col min="10" max="10" width="7.7109375" customWidth="1"/>
    <col min="11" max="11" width="5.7109375" customWidth="1"/>
    <col min="12" max="12" width="19.7109375" customWidth="1"/>
    <col min="13" max="13" width="7.7109375" customWidth="1"/>
    <col min="14" max="14" width="0.28515625" customWidth="1"/>
    <col min="16" max="16" width="16" style="22" customWidth="1"/>
    <col min="18" max="18" width="12.42578125" customWidth="1"/>
    <col min="259" max="259" width="5.7109375" customWidth="1"/>
    <col min="260" max="260" width="20.5703125" customWidth="1"/>
    <col min="261" max="261" width="7.7109375" customWidth="1"/>
    <col min="262" max="262" width="5.7109375" customWidth="1"/>
    <col min="263" max="263" width="23.28515625" customWidth="1"/>
    <col min="264" max="264" width="7.7109375" customWidth="1"/>
    <col min="265" max="265" width="5.85546875" customWidth="1"/>
    <col min="266" max="266" width="23.5703125" customWidth="1"/>
    <col min="267" max="267" width="7.7109375" customWidth="1"/>
    <col min="268" max="268" width="5.7109375" customWidth="1"/>
    <col min="269" max="269" width="19.7109375" customWidth="1"/>
    <col min="270" max="270" width="6" customWidth="1"/>
    <col min="272" max="272" width="16" customWidth="1"/>
    <col min="515" max="515" width="5.7109375" customWidth="1"/>
    <col min="516" max="516" width="20.5703125" customWidth="1"/>
    <col min="517" max="517" width="7.7109375" customWidth="1"/>
    <col min="518" max="518" width="5.7109375" customWidth="1"/>
    <col min="519" max="519" width="23.28515625" customWidth="1"/>
    <col min="520" max="520" width="7.7109375" customWidth="1"/>
    <col min="521" max="521" width="5.85546875" customWidth="1"/>
    <col min="522" max="522" width="23.5703125" customWidth="1"/>
    <col min="523" max="523" width="7.7109375" customWidth="1"/>
    <col min="524" max="524" width="5.7109375" customWidth="1"/>
    <col min="525" max="525" width="19.7109375" customWidth="1"/>
    <col min="526" max="526" width="6" customWidth="1"/>
    <col min="528" max="528" width="16" customWidth="1"/>
    <col min="771" max="771" width="5.7109375" customWidth="1"/>
    <col min="772" max="772" width="20.5703125" customWidth="1"/>
    <col min="773" max="773" width="7.7109375" customWidth="1"/>
    <col min="774" max="774" width="5.7109375" customWidth="1"/>
    <col min="775" max="775" width="23.28515625" customWidth="1"/>
    <col min="776" max="776" width="7.7109375" customWidth="1"/>
    <col min="777" max="777" width="5.85546875" customWidth="1"/>
    <col min="778" max="778" width="23.5703125" customWidth="1"/>
    <col min="779" max="779" width="7.7109375" customWidth="1"/>
    <col min="780" max="780" width="5.7109375" customWidth="1"/>
    <col min="781" max="781" width="19.7109375" customWidth="1"/>
    <col min="782" max="782" width="6" customWidth="1"/>
    <col min="784" max="784" width="16" customWidth="1"/>
    <col min="1027" max="1027" width="5.7109375" customWidth="1"/>
    <col min="1028" max="1028" width="20.5703125" customWidth="1"/>
    <col min="1029" max="1029" width="7.7109375" customWidth="1"/>
    <col min="1030" max="1030" width="5.7109375" customWidth="1"/>
    <col min="1031" max="1031" width="23.28515625" customWidth="1"/>
    <col min="1032" max="1032" width="7.7109375" customWidth="1"/>
    <col min="1033" max="1033" width="5.85546875" customWidth="1"/>
    <col min="1034" max="1034" width="23.5703125" customWidth="1"/>
    <col min="1035" max="1035" width="7.7109375" customWidth="1"/>
    <col min="1036" max="1036" width="5.7109375" customWidth="1"/>
    <col min="1037" max="1037" width="19.7109375" customWidth="1"/>
    <col min="1038" max="1038" width="6" customWidth="1"/>
    <col min="1040" max="1040" width="16" customWidth="1"/>
    <col min="1283" max="1283" width="5.7109375" customWidth="1"/>
    <col min="1284" max="1284" width="20.5703125" customWidth="1"/>
    <col min="1285" max="1285" width="7.7109375" customWidth="1"/>
    <col min="1286" max="1286" width="5.7109375" customWidth="1"/>
    <col min="1287" max="1287" width="23.28515625" customWidth="1"/>
    <col min="1288" max="1288" width="7.7109375" customWidth="1"/>
    <col min="1289" max="1289" width="5.85546875" customWidth="1"/>
    <col min="1290" max="1290" width="23.5703125" customWidth="1"/>
    <col min="1291" max="1291" width="7.7109375" customWidth="1"/>
    <col min="1292" max="1292" width="5.7109375" customWidth="1"/>
    <col min="1293" max="1293" width="19.7109375" customWidth="1"/>
    <col min="1294" max="1294" width="6" customWidth="1"/>
    <col min="1296" max="1296" width="16" customWidth="1"/>
    <col min="1539" max="1539" width="5.7109375" customWidth="1"/>
    <col min="1540" max="1540" width="20.5703125" customWidth="1"/>
    <col min="1541" max="1541" width="7.7109375" customWidth="1"/>
    <col min="1542" max="1542" width="5.7109375" customWidth="1"/>
    <col min="1543" max="1543" width="23.28515625" customWidth="1"/>
    <col min="1544" max="1544" width="7.7109375" customWidth="1"/>
    <col min="1545" max="1545" width="5.85546875" customWidth="1"/>
    <col min="1546" max="1546" width="23.5703125" customWidth="1"/>
    <col min="1547" max="1547" width="7.7109375" customWidth="1"/>
    <col min="1548" max="1548" width="5.7109375" customWidth="1"/>
    <col min="1549" max="1549" width="19.7109375" customWidth="1"/>
    <col min="1550" max="1550" width="6" customWidth="1"/>
    <col min="1552" max="1552" width="16" customWidth="1"/>
    <col min="1795" max="1795" width="5.7109375" customWidth="1"/>
    <col min="1796" max="1796" width="20.5703125" customWidth="1"/>
    <col min="1797" max="1797" width="7.7109375" customWidth="1"/>
    <col min="1798" max="1798" width="5.7109375" customWidth="1"/>
    <col min="1799" max="1799" width="23.28515625" customWidth="1"/>
    <col min="1800" max="1800" width="7.7109375" customWidth="1"/>
    <col min="1801" max="1801" width="5.85546875" customWidth="1"/>
    <col min="1802" max="1802" width="23.5703125" customWidth="1"/>
    <col min="1803" max="1803" width="7.7109375" customWidth="1"/>
    <col min="1804" max="1804" width="5.7109375" customWidth="1"/>
    <col min="1805" max="1805" width="19.7109375" customWidth="1"/>
    <col min="1806" max="1806" width="6" customWidth="1"/>
    <col min="1808" max="1808" width="16" customWidth="1"/>
    <col min="2051" max="2051" width="5.7109375" customWidth="1"/>
    <col min="2052" max="2052" width="20.5703125" customWidth="1"/>
    <col min="2053" max="2053" width="7.7109375" customWidth="1"/>
    <col min="2054" max="2054" width="5.7109375" customWidth="1"/>
    <col min="2055" max="2055" width="23.28515625" customWidth="1"/>
    <col min="2056" max="2056" width="7.7109375" customWidth="1"/>
    <col min="2057" max="2057" width="5.85546875" customWidth="1"/>
    <col min="2058" max="2058" width="23.5703125" customWidth="1"/>
    <col min="2059" max="2059" width="7.7109375" customWidth="1"/>
    <col min="2060" max="2060" width="5.7109375" customWidth="1"/>
    <col min="2061" max="2061" width="19.7109375" customWidth="1"/>
    <col min="2062" max="2062" width="6" customWidth="1"/>
    <col min="2064" max="2064" width="16" customWidth="1"/>
    <col min="2307" max="2307" width="5.7109375" customWidth="1"/>
    <col min="2308" max="2308" width="20.5703125" customWidth="1"/>
    <col min="2309" max="2309" width="7.7109375" customWidth="1"/>
    <col min="2310" max="2310" width="5.7109375" customWidth="1"/>
    <col min="2311" max="2311" width="23.28515625" customWidth="1"/>
    <col min="2312" max="2312" width="7.7109375" customWidth="1"/>
    <col min="2313" max="2313" width="5.85546875" customWidth="1"/>
    <col min="2314" max="2314" width="23.5703125" customWidth="1"/>
    <col min="2315" max="2315" width="7.7109375" customWidth="1"/>
    <col min="2316" max="2316" width="5.7109375" customWidth="1"/>
    <col min="2317" max="2317" width="19.7109375" customWidth="1"/>
    <col min="2318" max="2318" width="6" customWidth="1"/>
    <col min="2320" max="2320" width="16" customWidth="1"/>
    <col min="2563" max="2563" width="5.7109375" customWidth="1"/>
    <col min="2564" max="2564" width="20.5703125" customWidth="1"/>
    <col min="2565" max="2565" width="7.7109375" customWidth="1"/>
    <col min="2566" max="2566" width="5.7109375" customWidth="1"/>
    <col min="2567" max="2567" width="23.28515625" customWidth="1"/>
    <col min="2568" max="2568" width="7.7109375" customWidth="1"/>
    <col min="2569" max="2569" width="5.85546875" customWidth="1"/>
    <col min="2570" max="2570" width="23.5703125" customWidth="1"/>
    <col min="2571" max="2571" width="7.7109375" customWidth="1"/>
    <col min="2572" max="2572" width="5.7109375" customWidth="1"/>
    <col min="2573" max="2573" width="19.7109375" customWidth="1"/>
    <col min="2574" max="2574" width="6" customWidth="1"/>
    <col min="2576" max="2576" width="16" customWidth="1"/>
    <col min="2819" max="2819" width="5.7109375" customWidth="1"/>
    <col min="2820" max="2820" width="20.5703125" customWidth="1"/>
    <col min="2821" max="2821" width="7.7109375" customWidth="1"/>
    <col min="2822" max="2822" width="5.7109375" customWidth="1"/>
    <col min="2823" max="2823" width="23.28515625" customWidth="1"/>
    <col min="2824" max="2824" width="7.7109375" customWidth="1"/>
    <col min="2825" max="2825" width="5.85546875" customWidth="1"/>
    <col min="2826" max="2826" width="23.5703125" customWidth="1"/>
    <col min="2827" max="2827" width="7.7109375" customWidth="1"/>
    <col min="2828" max="2828" width="5.7109375" customWidth="1"/>
    <col min="2829" max="2829" width="19.7109375" customWidth="1"/>
    <col min="2830" max="2830" width="6" customWidth="1"/>
    <col min="2832" max="2832" width="16" customWidth="1"/>
    <col min="3075" max="3075" width="5.7109375" customWidth="1"/>
    <col min="3076" max="3076" width="20.5703125" customWidth="1"/>
    <col min="3077" max="3077" width="7.7109375" customWidth="1"/>
    <col min="3078" max="3078" width="5.7109375" customWidth="1"/>
    <col min="3079" max="3079" width="23.28515625" customWidth="1"/>
    <col min="3080" max="3080" width="7.7109375" customWidth="1"/>
    <col min="3081" max="3081" width="5.85546875" customWidth="1"/>
    <col min="3082" max="3082" width="23.5703125" customWidth="1"/>
    <col min="3083" max="3083" width="7.7109375" customWidth="1"/>
    <col min="3084" max="3084" width="5.7109375" customWidth="1"/>
    <col min="3085" max="3085" width="19.7109375" customWidth="1"/>
    <col min="3086" max="3086" width="6" customWidth="1"/>
    <col min="3088" max="3088" width="16" customWidth="1"/>
    <col min="3331" max="3331" width="5.7109375" customWidth="1"/>
    <col min="3332" max="3332" width="20.5703125" customWidth="1"/>
    <col min="3333" max="3333" width="7.7109375" customWidth="1"/>
    <col min="3334" max="3334" width="5.7109375" customWidth="1"/>
    <col min="3335" max="3335" width="23.28515625" customWidth="1"/>
    <col min="3336" max="3336" width="7.7109375" customWidth="1"/>
    <col min="3337" max="3337" width="5.85546875" customWidth="1"/>
    <col min="3338" max="3338" width="23.5703125" customWidth="1"/>
    <col min="3339" max="3339" width="7.7109375" customWidth="1"/>
    <col min="3340" max="3340" width="5.7109375" customWidth="1"/>
    <col min="3341" max="3341" width="19.7109375" customWidth="1"/>
    <col min="3342" max="3342" width="6" customWidth="1"/>
    <col min="3344" max="3344" width="16" customWidth="1"/>
    <col min="3587" max="3587" width="5.7109375" customWidth="1"/>
    <col min="3588" max="3588" width="20.5703125" customWidth="1"/>
    <col min="3589" max="3589" width="7.7109375" customWidth="1"/>
    <col min="3590" max="3590" width="5.7109375" customWidth="1"/>
    <col min="3591" max="3591" width="23.28515625" customWidth="1"/>
    <col min="3592" max="3592" width="7.7109375" customWidth="1"/>
    <col min="3593" max="3593" width="5.85546875" customWidth="1"/>
    <col min="3594" max="3594" width="23.5703125" customWidth="1"/>
    <col min="3595" max="3595" width="7.7109375" customWidth="1"/>
    <col min="3596" max="3596" width="5.7109375" customWidth="1"/>
    <col min="3597" max="3597" width="19.7109375" customWidth="1"/>
    <col min="3598" max="3598" width="6" customWidth="1"/>
    <col min="3600" max="3600" width="16" customWidth="1"/>
    <col min="3843" max="3843" width="5.7109375" customWidth="1"/>
    <col min="3844" max="3844" width="20.5703125" customWidth="1"/>
    <col min="3845" max="3845" width="7.7109375" customWidth="1"/>
    <col min="3846" max="3846" width="5.7109375" customWidth="1"/>
    <col min="3847" max="3847" width="23.28515625" customWidth="1"/>
    <col min="3848" max="3848" width="7.7109375" customWidth="1"/>
    <col min="3849" max="3849" width="5.85546875" customWidth="1"/>
    <col min="3850" max="3850" width="23.5703125" customWidth="1"/>
    <col min="3851" max="3851" width="7.7109375" customWidth="1"/>
    <col min="3852" max="3852" width="5.7109375" customWidth="1"/>
    <col min="3853" max="3853" width="19.7109375" customWidth="1"/>
    <col min="3854" max="3854" width="6" customWidth="1"/>
    <col min="3856" max="3856" width="16" customWidth="1"/>
    <col min="4099" max="4099" width="5.7109375" customWidth="1"/>
    <col min="4100" max="4100" width="20.5703125" customWidth="1"/>
    <col min="4101" max="4101" width="7.7109375" customWidth="1"/>
    <col min="4102" max="4102" width="5.7109375" customWidth="1"/>
    <col min="4103" max="4103" width="23.28515625" customWidth="1"/>
    <col min="4104" max="4104" width="7.7109375" customWidth="1"/>
    <col min="4105" max="4105" width="5.85546875" customWidth="1"/>
    <col min="4106" max="4106" width="23.5703125" customWidth="1"/>
    <col min="4107" max="4107" width="7.7109375" customWidth="1"/>
    <col min="4108" max="4108" width="5.7109375" customWidth="1"/>
    <col min="4109" max="4109" width="19.7109375" customWidth="1"/>
    <col min="4110" max="4110" width="6" customWidth="1"/>
    <col min="4112" max="4112" width="16" customWidth="1"/>
    <col min="4355" max="4355" width="5.7109375" customWidth="1"/>
    <col min="4356" max="4356" width="20.5703125" customWidth="1"/>
    <col min="4357" max="4357" width="7.7109375" customWidth="1"/>
    <col min="4358" max="4358" width="5.7109375" customWidth="1"/>
    <col min="4359" max="4359" width="23.28515625" customWidth="1"/>
    <col min="4360" max="4360" width="7.7109375" customWidth="1"/>
    <col min="4361" max="4361" width="5.85546875" customWidth="1"/>
    <col min="4362" max="4362" width="23.5703125" customWidth="1"/>
    <col min="4363" max="4363" width="7.7109375" customWidth="1"/>
    <col min="4364" max="4364" width="5.7109375" customWidth="1"/>
    <col min="4365" max="4365" width="19.7109375" customWidth="1"/>
    <col min="4366" max="4366" width="6" customWidth="1"/>
    <col min="4368" max="4368" width="16" customWidth="1"/>
    <col min="4611" max="4611" width="5.7109375" customWidth="1"/>
    <col min="4612" max="4612" width="20.5703125" customWidth="1"/>
    <col min="4613" max="4613" width="7.7109375" customWidth="1"/>
    <col min="4614" max="4614" width="5.7109375" customWidth="1"/>
    <col min="4615" max="4615" width="23.28515625" customWidth="1"/>
    <col min="4616" max="4616" width="7.7109375" customWidth="1"/>
    <col min="4617" max="4617" width="5.85546875" customWidth="1"/>
    <col min="4618" max="4618" width="23.5703125" customWidth="1"/>
    <col min="4619" max="4619" width="7.7109375" customWidth="1"/>
    <col min="4620" max="4620" width="5.7109375" customWidth="1"/>
    <col min="4621" max="4621" width="19.7109375" customWidth="1"/>
    <col min="4622" max="4622" width="6" customWidth="1"/>
    <col min="4624" max="4624" width="16" customWidth="1"/>
    <col min="4867" max="4867" width="5.7109375" customWidth="1"/>
    <col min="4868" max="4868" width="20.5703125" customWidth="1"/>
    <col min="4869" max="4869" width="7.7109375" customWidth="1"/>
    <col min="4870" max="4870" width="5.7109375" customWidth="1"/>
    <col min="4871" max="4871" width="23.28515625" customWidth="1"/>
    <col min="4872" max="4872" width="7.7109375" customWidth="1"/>
    <col min="4873" max="4873" width="5.85546875" customWidth="1"/>
    <col min="4874" max="4874" width="23.5703125" customWidth="1"/>
    <col min="4875" max="4875" width="7.7109375" customWidth="1"/>
    <col min="4876" max="4876" width="5.7109375" customWidth="1"/>
    <col min="4877" max="4877" width="19.7109375" customWidth="1"/>
    <col min="4878" max="4878" width="6" customWidth="1"/>
    <col min="4880" max="4880" width="16" customWidth="1"/>
    <col min="5123" max="5123" width="5.7109375" customWidth="1"/>
    <col min="5124" max="5124" width="20.5703125" customWidth="1"/>
    <col min="5125" max="5125" width="7.7109375" customWidth="1"/>
    <col min="5126" max="5126" width="5.7109375" customWidth="1"/>
    <col min="5127" max="5127" width="23.28515625" customWidth="1"/>
    <col min="5128" max="5128" width="7.7109375" customWidth="1"/>
    <col min="5129" max="5129" width="5.85546875" customWidth="1"/>
    <col min="5130" max="5130" width="23.5703125" customWidth="1"/>
    <col min="5131" max="5131" width="7.7109375" customWidth="1"/>
    <col min="5132" max="5132" width="5.7109375" customWidth="1"/>
    <col min="5133" max="5133" width="19.7109375" customWidth="1"/>
    <col min="5134" max="5134" width="6" customWidth="1"/>
    <col min="5136" max="5136" width="16" customWidth="1"/>
    <col min="5379" max="5379" width="5.7109375" customWidth="1"/>
    <col min="5380" max="5380" width="20.5703125" customWidth="1"/>
    <col min="5381" max="5381" width="7.7109375" customWidth="1"/>
    <col min="5382" max="5382" width="5.7109375" customWidth="1"/>
    <col min="5383" max="5383" width="23.28515625" customWidth="1"/>
    <col min="5384" max="5384" width="7.7109375" customWidth="1"/>
    <col min="5385" max="5385" width="5.85546875" customWidth="1"/>
    <col min="5386" max="5386" width="23.5703125" customWidth="1"/>
    <col min="5387" max="5387" width="7.7109375" customWidth="1"/>
    <col min="5388" max="5388" width="5.7109375" customWidth="1"/>
    <col min="5389" max="5389" width="19.7109375" customWidth="1"/>
    <col min="5390" max="5390" width="6" customWidth="1"/>
    <col min="5392" max="5392" width="16" customWidth="1"/>
    <col min="5635" max="5635" width="5.7109375" customWidth="1"/>
    <col min="5636" max="5636" width="20.5703125" customWidth="1"/>
    <col min="5637" max="5637" width="7.7109375" customWidth="1"/>
    <col min="5638" max="5638" width="5.7109375" customWidth="1"/>
    <col min="5639" max="5639" width="23.28515625" customWidth="1"/>
    <col min="5640" max="5640" width="7.7109375" customWidth="1"/>
    <col min="5641" max="5641" width="5.85546875" customWidth="1"/>
    <col min="5642" max="5642" width="23.5703125" customWidth="1"/>
    <col min="5643" max="5643" width="7.7109375" customWidth="1"/>
    <col min="5644" max="5644" width="5.7109375" customWidth="1"/>
    <col min="5645" max="5645" width="19.7109375" customWidth="1"/>
    <col min="5646" max="5646" width="6" customWidth="1"/>
    <col min="5648" max="5648" width="16" customWidth="1"/>
    <col min="5891" max="5891" width="5.7109375" customWidth="1"/>
    <col min="5892" max="5892" width="20.5703125" customWidth="1"/>
    <col min="5893" max="5893" width="7.7109375" customWidth="1"/>
    <col min="5894" max="5894" width="5.7109375" customWidth="1"/>
    <col min="5895" max="5895" width="23.28515625" customWidth="1"/>
    <col min="5896" max="5896" width="7.7109375" customWidth="1"/>
    <col min="5897" max="5897" width="5.85546875" customWidth="1"/>
    <col min="5898" max="5898" width="23.5703125" customWidth="1"/>
    <col min="5899" max="5899" width="7.7109375" customWidth="1"/>
    <col min="5900" max="5900" width="5.7109375" customWidth="1"/>
    <col min="5901" max="5901" width="19.7109375" customWidth="1"/>
    <col min="5902" max="5902" width="6" customWidth="1"/>
    <col min="5904" max="5904" width="16" customWidth="1"/>
    <col min="6147" max="6147" width="5.7109375" customWidth="1"/>
    <col min="6148" max="6148" width="20.5703125" customWidth="1"/>
    <col min="6149" max="6149" width="7.7109375" customWidth="1"/>
    <col min="6150" max="6150" width="5.7109375" customWidth="1"/>
    <col min="6151" max="6151" width="23.28515625" customWidth="1"/>
    <col min="6152" max="6152" width="7.7109375" customWidth="1"/>
    <col min="6153" max="6153" width="5.85546875" customWidth="1"/>
    <col min="6154" max="6154" width="23.5703125" customWidth="1"/>
    <col min="6155" max="6155" width="7.7109375" customWidth="1"/>
    <col min="6156" max="6156" width="5.7109375" customWidth="1"/>
    <col min="6157" max="6157" width="19.7109375" customWidth="1"/>
    <col min="6158" max="6158" width="6" customWidth="1"/>
    <col min="6160" max="6160" width="16" customWidth="1"/>
    <col min="6403" max="6403" width="5.7109375" customWidth="1"/>
    <col min="6404" max="6404" width="20.5703125" customWidth="1"/>
    <col min="6405" max="6405" width="7.7109375" customWidth="1"/>
    <col min="6406" max="6406" width="5.7109375" customWidth="1"/>
    <col min="6407" max="6407" width="23.28515625" customWidth="1"/>
    <col min="6408" max="6408" width="7.7109375" customWidth="1"/>
    <col min="6409" max="6409" width="5.85546875" customWidth="1"/>
    <col min="6410" max="6410" width="23.5703125" customWidth="1"/>
    <col min="6411" max="6411" width="7.7109375" customWidth="1"/>
    <col min="6412" max="6412" width="5.7109375" customWidth="1"/>
    <col min="6413" max="6413" width="19.7109375" customWidth="1"/>
    <col min="6414" max="6414" width="6" customWidth="1"/>
    <col min="6416" max="6416" width="16" customWidth="1"/>
    <col min="6659" max="6659" width="5.7109375" customWidth="1"/>
    <col min="6660" max="6660" width="20.5703125" customWidth="1"/>
    <col min="6661" max="6661" width="7.7109375" customWidth="1"/>
    <col min="6662" max="6662" width="5.7109375" customWidth="1"/>
    <col min="6663" max="6663" width="23.28515625" customWidth="1"/>
    <col min="6664" max="6664" width="7.7109375" customWidth="1"/>
    <col min="6665" max="6665" width="5.85546875" customWidth="1"/>
    <col min="6666" max="6666" width="23.5703125" customWidth="1"/>
    <col min="6667" max="6667" width="7.7109375" customWidth="1"/>
    <col min="6668" max="6668" width="5.7109375" customWidth="1"/>
    <col min="6669" max="6669" width="19.7109375" customWidth="1"/>
    <col min="6670" max="6670" width="6" customWidth="1"/>
    <col min="6672" max="6672" width="16" customWidth="1"/>
    <col min="6915" max="6915" width="5.7109375" customWidth="1"/>
    <col min="6916" max="6916" width="20.5703125" customWidth="1"/>
    <col min="6917" max="6917" width="7.7109375" customWidth="1"/>
    <col min="6918" max="6918" width="5.7109375" customWidth="1"/>
    <col min="6919" max="6919" width="23.28515625" customWidth="1"/>
    <col min="6920" max="6920" width="7.7109375" customWidth="1"/>
    <col min="6921" max="6921" width="5.85546875" customWidth="1"/>
    <col min="6922" max="6922" width="23.5703125" customWidth="1"/>
    <col min="6923" max="6923" width="7.7109375" customWidth="1"/>
    <col min="6924" max="6924" width="5.7109375" customWidth="1"/>
    <col min="6925" max="6925" width="19.7109375" customWidth="1"/>
    <col min="6926" max="6926" width="6" customWidth="1"/>
    <col min="6928" max="6928" width="16" customWidth="1"/>
    <col min="7171" max="7171" width="5.7109375" customWidth="1"/>
    <col min="7172" max="7172" width="20.5703125" customWidth="1"/>
    <col min="7173" max="7173" width="7.7109375" customWidth="1"/>
    <col min="7174" max="7174" width="5.7109375" customWidth="1"/>
    <col min="7175" max="7175" width="23.28515625" customWidth="1"/>
    <col min="7176" max="7176" width="7.7109375" customWidth="1"/>
    <col min="7177" max="7177" width="5.85546875" customWidth="1"/>
    <col min="7178" max="7178" width="23.5703125" customWidth="1"/>
    <col min="7179" max="7179" width="7.7109375" customWidth="1"/>
    <col min="7180" max="7180" width="5.7109375" customWidth="1"/>
    <col min="7181" max="7181" width="19.7109375" customWidth="1"/>
    <col min="7182" max="7182" width="6" customWidth="1"/>
    <col min="7184" max="7184" width="16" customWidth="1"/>
    <col min="7427" max="7427" width="5.7109375" customWidth="1"/>
    <col min="7428" max="7428" width="20.5703125" customWidth="1"/>
    <col min="7429" max="7429" width="7.7109375" customWidth="1"/>
    <col min="7430" max="7430" width="5.7109375" customWidth="1"/>
    <col min="7431" max="7431" width="23.28515625" customWidth="1"/>
    <col min="7432" max="7432" width="7.7109375" customWidth="1"/>
    <col min="7433" max="7433" width="5.85546875" customWidth="1"/>
    <col min="7434" max="7434" width="23.5703125" customWidth="1"/>
    <col min="7435" max="7435" width="7.7109375" customWidth="1"/>
    <col min="7436" max="7436" width="5.7109375" customWidth="1"/>
    <col min="7437" max="7437" width="19.7109375" customWidth="1"/>
    <col min="7438" max="7438" width="6" customWidth="1"/>
    <col min="7440" max="7440" width="16" customWidth="1"/>
    <col min="7683" max="7683" width="5.7109375" customWidth="1"/>
    <col min="7684" max="7684" width="20.5703125" customWidth="1"/>
    <col min="7685" max="7685" width="7.7109375" customWidth="1"/>
    <col min="7686" max="7686" width="5.7109375" customWidth="1"/>
    <col min="7687" max="7687" width="23.28515625" customWidth="1"/>
    <col min="7688" max="7688" width="7.7109375" customWidth="1"/>
    <col min="7689" max="7689" width="5.85546875" customWidth="1"/>
    <col min="7690" max="7690" width="23.5703125" customWidth="1"/>
    <col min="7691" max="7691" width="7.7109375" customWidth="1"/>
    <col min="7692" max="7692" width="5.7109375" customWidth="1"/>
    <col min="7693" max="7693" width="19.7109375" customWidth="1"/>
    <col min="7694" max="7694" width="6" customWidth="1"/>
    <col min="7696" max="7696" width="16" customWidth="1"/>
    <col min="7939" max="7939" width="5.7109375" customWidth="1"/>
    <col min="7940" max="7940" width="20.5703125" customWidth="1"/>
    <col min="7941" max="7941" width="7.7109375" customWidth="1"/>
    <col min="7942" max="7942" width="5.7109375" customWidth="1"/>
    <col min="7943" max="7943" width="23.28515625" customWidth="1"/>
    <col min="7944" max="7944" width="7.7109375" customWidth="1"/>
    <col min="7945" max="7945" width="5.85546875" customWidth="1"/>
    <col min="7946" max="7946" width="23.5703125" customWidth="1"/>
    <col min="7947" max="7947" width="7.7109375" customWidth="1"/>
    <col min="7948" max="7948" width="5.7109375" customWidth="1"/>
    <col min="7949" max="7949" width="19.7109375" customWidth="1"/>
    <col min="7950" max="7950" width="6" customWidth="1"/>
    <col min="7952" max="7952" width="16" customWidth="1"/>
    <col min="8195" max="8195" width="5.7109375" customWidth="1"/>
    <col min="8196" max="8196" width="20.5703125" customWidth="1"/>
    <col min="8197" max="8197" width="7.7109375" customWidth="1"/>
    <col min="8198" max="8198" width="5.7109375" customWidth="1"/>
    <col min="8199" max="8199" width="23.28515625" customWidth="1"/>
    <col min="8200" max="8200" width="7.7109375" customWidth="1"/>
    <col min="8201" max="8201" width="5.85546875" customWidth="1"/>
    <col min="8202" max="8202" width="23.5703125" customWidth="1"/>
    <col min="8203" max="8203" width="7.7109375" customWidth="1"/>
    <col min="8204" max="8204" width="5.7109375" customWidth="1"/>
    <col min="8205" max="8205" width="19.7109375" customWidth="1"/>
    <col min="8206" max="8206" width="6" customWidth="1"/>
    <col min="8208" max="8208" width="16" customWidth="1"/>
    <col min="8451" max="8451" width="5.7109375" customWidth="1"/>
    <col min="8452" max="8452" width="20.5703125" customWidth="1"/>
    <col min="8453" max="8453" width="7.7109375" customWidth="1"/>
    <col min="8454" max="8454" width="5.7109375" customWidth="1"/>
    <col min="8455" max="8455" width="23.28515625" customWidth="1"/>
    <col min="8456" max="8456" width="7.7109375" customWidth="1"/>
    <col min="8457" max="8457" width="5.85546875" customWidth="1"/>
    <col min="8458" max="8458" width="23.5703125" customWidth="1"/>
    <col min="8459" max="8459" width="7.7109375" customWidth="1"/>
    <col min="8460" max="8460" width="5.7109375" customWidth="1"/>
    <col min="8461" max="8461" width="19.7109375" customWidth="1"/>
    <col min="8462" max="8462" width="6" customWidth="1"/>
    <col min="8464" max="8464" width="16" customWidth="1"/>
    <col min="8707" max="8707" width="5.7109375" customWidth="1"/>
    <col min="8708" max="8708" width="20.5703125" customWidth="1"/>
    <col min="8709" max="8709" width="7.7109375" customWidth="1"/>
    <col min="8710" max="8710" width="5.7109375" customWidth="1"/>
    <col min="8711" max="8711" width="23.28515625" customWidth="1"/>
    <col min="8712" max="8712" width="7.7109375" customWidth="1"/>
    <col min="8713" max="8713" width="5.85546875" customWidth="1"/>
    <col min="8714" max="8714" width="23.5703125" customWidth="1"/>
    <col min="8715" max="8715" width="7.7109375" customWidth="1"/>
    <col min="8716" max="8716" width="5.7109375" customWidth="1"/>
    <col min="8717" max="8717" width="19.7109375" customWidth="1"/>
    <col min="8718" max="8718" width="6" customWidth="1"/>
    <col min="8720" max="8720" width="16" customWidth="1"/>
    <col min="8963" max="8963" width="5.7109375" customWidth="1"/>
    <col min="8964" max="8964" width="20.5703125" customWidth="1"/>
    <col min="8965" max="8965" width="7.7109375" customWidth="1"/>
    <col min="8966" max="8966" width="5.7109375" customWidth="1"/>
    <col min="8967" max="8967" width="23.28515625" customWidth="1"/>
    <col min="8968" max="8968" width="7.7109375" customWidth="1"/>
    <col min="8969" max="8969" width="5.85546875" customWidth="1"/>
    <col min="8970" max="8970" width="23.5703125" customWidth="1"/>
    <col min="8971" max="8971" width="7.7109375" customWidth="1"/>
    <col min="8972" max="8972" width="5.7109375" customWidth="1"/>
    <col min="8973" max="8973" width="19.7109375" customWidth="1"/>
    <col min="8974" max="8974" width="6" customWidth="1"/>
    <col min="8976" max="8976" width="16" customWidth="1"/>
    <col min="9219" max="9219" width="5.7109375" customWidth="1"/>
    <col min="9220" max="9220" width="20.5703125" customWidth="1"/>
    <col min="9221" max="9221" width="7.7109375" customWidth="1"/>
    <col min="9222" max="9222" width="5.7109375" customWidth="1"/>
    <col min="9223" max="9223" width="23.28515625" customWidth="1"/>
    <col min="9224" max="9224" width="7.7109375" customWidth="1"/>
    <col min="9225" max="9225" width="5.85546875" customWidth="1"/>
    <col min="9226" max="9226" width="23.5703125" customWidth="1"/>
    <col min="9227" max="9227" width="7.7109375" customWidth="1"/>
    <col min="9228" max="9228" width="5.7109375" customWidth="1"/>
    <col min="9229" max="9229" width="19.7109375" customWidth="1"/>
    <col min="9230" max="9230" width="6" customWidth="1"/>
    <col min="9232" max="9232" width="16" customWidth="1"/>
    <col min="9475" max="9475" width="5.7109375" customWidth="1"/>
    <col min="9476" max="9476" width="20.5703125" customWidth="1"/>
    <col min="9477" max="9477" width="7.7109375" customWidth="1"/>
    <col min="9478" max="9478" width="5.7109375" customWidth="1"/>
    <col min="9479" max="9479" width="23.28515625" customWidth="1"/>
    <col min="9480" max="9480" width="7.7109375" customWidth="1"/>
    <col min="9481" max="9481" width="5.85546875" customWidth="1"/>
    <col min="9482" max="9482" width="23.5703125" customWidth="1"/>
    <col min="9483" max="9483" width="7.7109375" customWidth="1"/>
    <col min="9484" max="9484" width="5.7109375" customWidth="1"/>
    <col min="9485" max="9485" width="19.7109375" customWidth="1"/>
    <col min="9486" max="9486" width="6" customWidth="1"/>
    <col min="9488" max="9488" width="16" customWidth="1"/>
    <col min="9731" max="9731" width="5.7109375" customWidth="1"/>
    <col min="9732" max="9732" width="20.5703125" customWidth="1"/>
    <col min="9733" max="9733" width="7.7109375" customWidth="1"/>
    <col min="9734" max="9734" width="5.7109375" customWidth="1"/>
    <col min="9735" max="9735" width="23.28515625" customWidth="1"/>
    <col min="9736" max="9736" width="7.7109375" customWidth="1"/>
    <col min="9737" max="9737" width="5.85546875" customWidth="1"/>
    <col min="9738" max="9738" width="23.5703125" customWidth="1"/>
    <col min="9739" max="9739" width="7.7109375" customWidth="1"/>
    <col min="9740" max="9740" width="5.7109375" customWidth="1"/>
    <col min="9741" max="9741" width="19.7109375" customWidth="1"/>
    <col min="9742" max="9742" width="6" customWidth="1"/>
    <col min="9744" max="9744" width="16" customWidth="1"/>
    <col min="9987" max="9987" width="5.7109375" customWidth="1"/>
    <col min="9988" max="9988" width="20.5703125" customWidth="1"/>
    <col min="9989" max="9989" width="7.7109375" customWidth="1"/>
    <col min="9990" max="9990" width="5.7109375" customWidth="1"/>
    <col min="9991" max="9991" width="23.28515625" customWidth="1"/>
    <col min="9992" max="9992" width="7.7109375" customWidth="1"/>
    <col min="9993" max="9993" width="5.85546875" customWidth="1"/>
    <col min="9994" max="9994" width="23.5703125" customWidth="1"/>
    <col min="9995" max="9995" width="7.7109375" customWidth="1"/>
    <col min="9996" max="9996" width="5.7109375" customWidth="1"/>
    <col min="9997" max="9997" width="19.7109375" customWidth="1"/>
    <col min="9998" max="9998" width="6" customWidth="1"/>
    <col min="10000" max="10000" width="16" customWidth="1"/>
    <col min="10243" max="10243" width="5.7109375" customWidth="1"/>
    <col min="10244" max="10244" width="20.5703125" customWidth="1"/>
    <col min="10245" max="10245" width="7.7109375" customWidth="1"/>
    <col min="10246" max="10246" width="5.7109375" customWidth="1"/>
    <col min="10247" max="10247" width="23.28515625" customWidth="1"/>
    <col min="10248" max="10248" width="7.7109375" customWidth="1"/>
    <col min="10249" max="10249" width="5.85546875" customWidth="1"/>
    <col min="10250" max="10250" width="23.5703125" customWidth="1"/>
    <col min="10251" max="10251" width="7.7109375" customWidth="1"/>
    <col min="10252" max="10252" width="5.7109375" customWidth="1"/>
    <col min="10253" max="10253" width="19.7109375" customWidth="1"/>
    <col min="10254" max="10254" width="6" customWidth="1"/>
    <col min="10256" max="10256" width="16" customWidth="1"/>
    <col min="10499" max="10499" width="5.7109375" customWidth="1"/>
    <col min="10500" max="10500" width="20.5703125" customWidth="1"/>
    <col min="10501" max="10501" width="7.7109375" customWidth="1"/>
    <col min="10502" max="10502" width="5.7109375" customWidth="1"/>
    <col min="10503" max="10503" width="23.28515625" customWidth="1"/>
    <col min="10504" max="10504" width="7.7109375" customWidth="1"/>
    <col min="10505" max="10505" width="5.85546875" customWidth="1"/>
    <col min="10506" max="10506" width="23.5703125" customWidth="1"/>
    <col min="10507" max="10507" width="7.7109375" customWidth="1"/>
    <col min="10508" max="10508" width="5.7109375" customWidth="1"/>
    <col min="10509" max="10509" width="19.7109375" customWidth="1"/>
    <col min="10510" max="10510" width="6" customWidth="1"/>
    <col min="10512" max="10512" width="16" customWidth="1"/>
    <col min="10755" max="10755" width="5.7109375" customWidth="1"/>
    <col min="10756" max="10756" width="20.5703125" customWidth="1"/>
    <col min="10757" max="10757" width="7.7109375" customWidth="1"/>
    <col min="10758" max="10758" width="5.7109375" customWidth="1"/>
    <col min="10759" max="10759" width="23.28515625" customWidth="1"/>
    <col min="10760" max="10760" width="7.7109375" customWidth="1"/>
    <col min="10761" max="10761" width="5.85546875" customWidth="1"/>
    <col min="10762" max="10762" width="23.5703125" customWidth="1"/>
    <col min="10763" max="10763" width="7.7109375" customWidth="1"/>
    <col min="10764" max="10764" width="5.7109375" customWidth="1"/>
    <col min="10765" max="10765" width="19.7109375" customWidth="1"/>
    <col min="10766" max="10766" width="6" customWidth="1"/>
    <col min="10768" max="10768" width="16" customWidth="1"/>
    <col min="11011" max="11011" width="5.7109375" customWidth="1"/>
    <col min="11012" max="11012" width="20.5703125" customWidth="1"/>
    <col min="11013" max="11013" width="7.7109375" customWidth="1"/>
    <col min="11014" max="11014" width="5.7109375" customWidth="1"/>
    <col min="11015" max="11015" width="23.28515625" customWidth="1"/>
    <col min="11016" max="11016" width="7.7109375" customWidth="1"/>
    <col min="11017" max="11017" width="5.85546875" customWidth="1"/>
    <col min="11018" max="11018" width="23.5703125" customWidth="1"/>
    <col min="11019" max="11019" width="7.7109375" customWidth="1"/>
    <col min="11020" max="11020" width="5.7109375" customWidth="1"/>
    <col min="11021" max="11021" width="19.7109375" customWidth="1"/>
    <col min="11022" max="11022" width="6" customWidth="1"/>
    <col min="11024" max="11024" width="16" customWidth="1"/>
    <col min="11267" max="11267" width="5.7109375" customWidth="1"/>
    <col min="11268" max="11268" width="20.5703125" customWidth="1"/>
    <col min="11269" max="11269" width="7.7109375" customWidth="1"/>
    <col min="11270" max="11270" width="5.7109375" customWidth="1"/>
    <col min="11271" max="11271" width="23.28515625" customWidth="1"/>
    <col min="11272" max="11272" width="7.7109375" customWidth="1"/>
    <col min="11273" max="11273" width="5.85546875" customWidth="1"/>
    <col min="11274" max="11274" width="23.5703125" customWidth="1"/>
    <col min="11275" max="11275" width="7.7109375" customWidth="1"/>
    <col min="11276" max="11276" width="5.7109375" customWidth="1"/>
    <col min="11277" max="11277" width="19.7109375" customWidth="1"/>
    <col min="11278" max="11278" width="6" customWidth="1"/>
    <col min="11280" max="11280" width="16" customWidth="1"/>
    <col min="11523" max="11523" width="5.7109375" customWidth="1"/>
    <col min="11524" max="11524" width="20.5703125" customWidth="1"/>
    <col min="11525" max="11525" width="7.7109375" customWidth="1"/>
    <col min="11526" max="11526" width="5.7109375" customWidth="1"/>
    <col min="11527" max="11527" width="23.28515625" customWidth="1"/>
    <col min="11528" max="11528" width="7.7109375" customWidth="1"/>
    <col min="11529" max="11529" width="5.85546875" customWidth="1"/>
    <col min="11530" max="11530" width="23.5703125" customWidth="1"/>
    <col min="11531" max="11531" width="7.7109375" customWidth="1"/>
    <col min="11532" max="11532" width="5.7109375" customWidth="1"/>
    <col min="11533" max="11533" width="19.7109375" customWidth="1"/>
    <col min="11534" max="11534" width="6" customWidth="1"/>
    <col min="11536" max="11536" width="16" customWidth="1"/>
    <col min="11779" max="11779" width="5.7109375" customWidth="1"/>
    <col min="11780" max="11780" width="20.5703125" customWidth="1"/>
    <col min="11781" max="11781" width="7.7109375" customWidth="1"/>
    <col min="11782" max="11782" width="5.7109375" customWidth="1"/>
    <col min="11783" max="11783" width="23.28515625" customWidth="1"/>
    <col min="11784" max="11784" width="7.7109375" customWidth="1"/>
    <col min="11785" max="11785" width="5.85546875" customWidth="1"/>
    <col min="11786" max="11786" width="23.5703125" customWidth="1"/>
    <col min="11787" max="11787" width="7.7109375" customWidth="1"/>
    <col min="11788" max="11788" width="5.7109375" customWidth="1"/>
    <col min="11789" max="11789" width="19.7109375" customWidth="1"/>
    <col min="11790" max="11790" width="6" customWidth="1"/>
    <col min="11792" max="11792" width="16" customWidth="1"/>
    <col min="12035" max="12035" width="5.7109375" customWidth="1"/>
    <col min="12036" max="12036" width="20.5703125" customWidth="1"/>
    <col min="12037" max="12037" width="7.7109375" customWidth="1"/>
    <col min="12038" max="12038" width="5.7109375" customWidth="1"/>
    <col min="12039" max="12039" width="23.28515625" customWidth="1"/>
    <col min="12040" max="12040" width="7.7109375" customWidth="1"/>
    <col min="12041" max="12041" width="5.85546875" customWidth="1"/>
    <col min="12042" max="12042" width="23.5703125" customWidth="1"/>
    <col min="12043" max="12043" width="7.7109375" customWidth="1"/>
    <col min="12044" max="12044" width="5.7109375" customWidth="1"/>
    <col min="12045" max="12045" width="19.7109375" customWidth="1"/>
    <col min="12046" max="12046" width="6" customWidth="1"/>
    <col min="12048" max="12048" width="16" customWidth="1"/>
    <col min="12291" max="12291" width="5.7109375" customWidth="1"/>
    <col min="12292" max="12292" width="20.5703125" customWidth="1"/>
    <col min="12293" max="12293" width="7.7109375" customWidth="1"/>
    <col min="12294" max="12294" width="5.7109375" customWidth="1"/>
    <col min="12295" max="12295" width="23.28515625" customWidth="1"/>
    <col min="12296" max="12296" width="7.7109375" customWidth="1"/>
    <col min="12297" max="12297" width="5.85546875" customWidth="1"/>
    <col min="12298" max="12298" width="23.5703125" customWidth="1"/>
    <col min="12299" max="12299" width="7.7109375" customWidth="1"/>
    <col min="12300" max="12300" width="5.7109375" customWidth="1"/>
    <col min="12301" max="12301" width="19.7109375" customWidth="1"/>
    <col min="12302" max="12302" width="6" customWidth="1"/>
    <col min="12304" max="12304" width="16" customWidth="1"/>
    <col min="12547" max="12547" width="5.7109375" customWidth="1"/>
    <col min="12548" max="12548" width="20.5703125" customWidth="1"/>
    <col min="12549" max="12549" width="7.7109375" customWidth="1"/>
    <col min="12550" max="12550" width="5.7109375" customWidth="1"/>
    <col min="12551" max="12551" width="23.28515625" customWidth="1"/>
    <col min="12552" max="12552" width="7.7109375" customWidth="1"/>
    <col min="12553" max="12553" width="5.85546875" customWidth="1"/>
    <col min="12554" max="12554" width="23.5703125" customWidth="1"/>
    <col min="12555" max="12555" width="7.7109375" customWidth="1"/>
    <col min="12556" max="12556" width="5.7109375" customWidth="1"/>
    <col min="12557" max="12557" width="19.7109375" customWidth="1"/>
    <col min="12558" max="12558" width="6" customWidth="1"/>
    <col min="12560" max="12560" width="16" customWidth="1"/>
    <col min="12803" max="12803" width="5.7109375" customWidth="1"/>
    <col min="12804" max="12804" width="20.5703125" customWidth="1"/>
    <col min="12805" max="12805" width="7.7109375" customWidth="1"/>
    <col min="12806" max="12806" width="5.7109375" customWidth="1"/>
    <col min="12807" max="12807" width="23.28515625" customWidth="1"/>
    <col min="12808" max="12808" width="7.7109375" customWidth="1"/>
    <col min="12809" max="12809" width="5.85546875" customWidth="1"/>
    <col min="12810" max="12810" width="23.5703125" customWidth="1"/>
    <col min="12811" max="12811" width="7.7109375" customWidth="1"/>
    <col min="12812" max="12812" width="5.7109375" customWidth="1"/>
    <col min="12813" max="12813" width="19.7109375" customWidth="1"/>
    <col min="12814" max="12814" width="6" customWidth="1"/>
    <col min="12816" max="12816" width="16" customWidth="1"/>
    <col min="13059" max="13059" width="5.7109375" customWidth="1"/>
    <col min="13060" max="13060" width="20.5703125" customWidth="1"/>
    <col min="13061" max="13061" width="7.7109375" customWidth="1"/>
    <col min="13062" max="13062" width="5.7109375" customWidth="1"/>
    <col min="13063" max="13063" width="23.28515625" customWidth="1"/>
    <col min="13064" max="13064" width="7.7109375" customWidth="1"/>
    <col min="13065" max="13065" width="5.85546875" customWidth="1"/>
    <col min="13066" max="13066" width="23.5703125" customWidth="1"/>
    <col min="13067" max="13067" width="7.7109375" customWidth="1"/>
    <col min="13068" max="13068" width="5.7109375" customWidth="1"/>
    <col min="13069" max="13069" width="19.7109375" customWidth="1"/>
    <col min="13070" max="13070" width="6" customWidth="1"/>
    <col min="13072" max="13072" width="16" customWidth="1"/>
    <col min="13315" max="13315" width="5.7109375" customWidth="1"/>
    <col min="13316" max="13316" width="20.5703125" customWidth="1"/>
    <col min="13317" max="13317" width="7.7109375" customWidth="1"/>
    <col min="13318" max="13318" width="5.7109375" customWidth="1"/>
    <col min="13319" max="13319" width="23.28515625" customWidth="1"/>
    <col min="13320" max="13320" width="7.7109375" customWidth="1"/>
    <col min="13321" max="13321" width="5.85546875" customWidth="1"/>
    <col min="13322" max="13322" width="23.5703125" customWidth="1"/>
    <col min="13323" max="13323" width="7.7109375" customWidth="1"/>
    <col min="13324" max="13324" width="5.7109375" customWidth="1"/>
    <col min="13325" max="13325" width="19.7109375" customWidth="1"/>
    <col min="13326" max="13326" width="6" customWidth="1"/>
    <col min="13328" max="13328" width="16" customWidth="1"/>
    <col min="13571" max="13571" width="5.7109375" customWidth="1"/>
    <col min="13572" max="13572" width="20.5703125" customWidth="1"/>
    <col min="13573" max="13573" width="7.7109375" customWidth="1"/>
    <col min="13574" max="13574" width="5.7109375" customWidth="1"/>
    <col min="13575" max="13575" width="23.28515625" customWidth="1"/>
    <col min="13576" max="13576" width="7.7109375" customWidth="1"/>
    <col min="13577" max="13577" width="5.85546875" customWidth="1"/>
    <col min="13578" max="13578" width="23.5703125" customWidth="1"/>
    <col min="13579" max="13579" width="7.7109375" customWidth="1"/>
    <col min="13580" max="13580" width="5.7109375" customWidth="1"/>
    <col min="13581" max="13581" width="19.7109375" customWidth="1"/>
    <col min="13582" max="13582" width="6" customWidth="1"/>
    <col min="13584" max="13584" width="16" customWidth="1"/>
    <col min="13827" max="13827" width="5.7109375" customWidth="1"/>
    <col min="13828" max="13828" width="20.5703125" customWidth="1"/>
    <col min="13829" max="13829" width="7.7109375" customWidth="1"/>
    <col min="13830" max="13830" width="5.7109375" customWidth="1"/>
    <col min="13831" max="13831" width="23.28515625" customWidth="1"/>
    <col min="13832" max="13832" width="7.7109375" customWidth="1"/>
    <col min="13833" max="13833" width="5.85546875" customWidth="1"/>
    <col min="13834" max="13834" width="23.5703125" customWidth="1"/>
    <col min="13835" max="13835" width="7.7109375" customWidth="1"/>
    <col min="13836" max="13836" width="5.7109375" customWidth="1"/>
    <col min="13837" max="13837" width="19.7109375" customWidth="1"/>
    <col min="13838" max="13838" width="6" customWidth="1"/>
    <col min="13840" max="13840" width="16" customWidth="1"/>
    <col min="14083" max="14083" width="5.7109375" customWidth="1"/>
    <col min="14084" max="14084" width="20.5703125" customWidth="1"/>
    <col min="14085" max="14085" width="7.7109375" customWidth="1"/>
    <col min="14086" max="14086" width="5.7109375" customWidth="1"/>
    <col min="14087" max="14087" width="23.28515625" customWidth="1"/>
    <col min="14088" max="14088" width="7.7109375" customWidth="1"/>
    <col min="14089" max="14089" width="5.85546875" customWidth="1"/>
    <col min="14090" max="14090" width="23.5703125" customWidth="1"/>
    <col min="14091" max="14091" width="7.7109375" customWidth="1"/>
    <col min="14092" max="14092" width="5.7109375" customWidth="1"/>
    <col min="14093" max="14093" width="19.7109375" customWidth="1"/>
    <col min="14094" max="14094" width="6" customWidth="1"/>
    <col min="14096" max="14096" width="16" customWidth="1"/>
    <col min="14339" max="14339" width="5.7109375" customWidth="1"/>
    <col min="14340" max="14340" width="20.5703125" customWidth="1"/>
    <col min="14341" max="14341" width="7.7109375" customWidth="1"/>
    <col min="14342" max="14342" width="5.7109375" customWidth="1"/>
    <col min="14343" max="14343" width="23.28515625" customWidth="1"/>
    <col min="14344" max="14344" width="7.7109375" customWidth="1"/>
    <col min="14345" max="14345" width="5.85546875" customWidth="1"/>
    <col min="14346" max="14346" width="23.5703125" customWidth="1"/>
    <col min="14347" max="14347" width="7.7109375" customWidth="1"/>
    <col min="14348" max="14348" width="5.7109375" customWidth="1"/>
    <col min="14349" max="14349" width="19.7109375" customWidth="1"/>
    <col min="14350" max="14350" width="6" customWidth="1"/>
    <col min="14352" max="14352" width="16" customWidth="1"/>
    <col min="14595" max="14595" width="5.7109375" customWidth="1"/>
    <col min="14596" max="14596" width="20.5703125" customWidth="1"/>
    <col min="14597" max="14597" width="7.7109375" customWidth="1"/>
    <col min="14598" max="14598" width="5.7109375" customWidth="1"/>
    <col min="14599" max="14599" width="23.28515625" customWidth="1"/>
    <col min="14600" max="14600" width="7.7109375" customWidth="1"/>
    <col min="14601" max="14601" width="5.85546875" customWidth="1"/>
    <col min="14602" max="14602" width="23.5703125" customWidth="1"/>
    <col min="14603" max="14603" width="7.7109375" customWidth="1"/>
    <col min="14604" max="14604" width="5.7109375" customWidth="1"/>
    <col min="14605" max="14605" width="19.7109375" customWidth="1"/>
    <col min="14606" max="14606" width="6" customWidth="1"/>
    <col min="14608" max="14608" width="16" customWidth="1"/>
    <col min="14851" max="14851" width="5.7109375" customWidth="1"/>
    <col min="14852" max="14852" width="20.5703125" customWidth="1"/>
    <col min="14853" max="14853" width="7.7109375" customWidth="1"/>
    <col min="14854" max="14854" width="5.7109375" customWidth="1"/>
    <col min="14855" max="14855" width="23.28515625" customWidth="1"/>
    <col min="14856" max="14856" width="7.7109375" customWidth="1"/>
    <col min="14857" max="14857" width="5.85546875" customWidth="1"/>
    <col min="14858" max="14858" width="23.5703125" customWidth="1"/>
    <col min="14859" max="14859" width="7.7109375" customWidth="1"/>
    <col min="14860" max="14860" width="5.7109375" customWidth="1"/>
    <col min="14861" max="14861" width="19.7109375" customWidth="1"/>
    <col min="14862" max="14862" width="6" customWidth="1"/>
    <col min="14864" max="14864" width="16" customWidth="1"/>
    <col min="15107" max="15107" width="5.7109375" customWidth="1"/>
    <col min="15108" max="15108" width="20.5703125" customWidth="1"/>
    <col min="15109" max="15109" width="7.7109375" customWidth="1"/>
    <col min="15110" max="15110" width="5.7109375" customWidth="1"/>
    <col min="15111" max="15111" width="23.28515625" customWidth="1"/>
    <col min="15112" max="15112" width="7.7109375" customWidth="1"/>
    <col min="15113" max="15113" width="5.85546875" customWidth="1"/>
    <col min="15114" max="15114" width="23.5703125" customWidth="1"/>
    <col min="15115" max="15115" width="7.7109375" customWidth="1"/>
    <col min="15116" max="15116" width="5.7109375" customWidth="1"/>
    <col min="15117" max="15117" width="19.7109375" customWidth="1"/>
    <col min="15118" max="15118" width="6" customWidth="1"/>
    <col min="15120" max="15120" width="16" customWidth="1"/>
    <col min="15363" max="15363" width="5.7109375" customWidth="1"/>
    <col min="15364" max="15364" width="20.5703125" customWidth="1"/>
    <col min="15365" max="15365" width="7.7109375" customWidth="1"/>
    <col min="15366" max="15366" width="5.7109375" customWidth="1"/>
    <col min="15367" max="15367" width="23.28515625" customWidth="1"/>
    <col min="15368" max="15368" width="7.7109375" customWidth="1"/>
    <col min="15369" max="15369" width="5.85546875" customWidth="1"/>
    <col min="15370" max="15370" width="23.5703125" customWidth="1"/>
    <col min="15371" max="15371" width="7.7109375" customWidth="1"/>
    <col min="15372" max="15372" width="5.7109375" customWidth="1"/>
    <col min="15373" max="15373" width="19.7109375" customWidth="1"/>
    <col min="15374" max="15374" width="6" customWidth="1"/>
    <col min="15376" max="15376" width="16" customWidth="1"/>
    <col min="15619" max="15619" width="5.7109375" customWidth="1"/>
    <col min="15620" max="15620" width="20.5703125" customWidth="1"/>
    <col min="15621" max="15621" width="7.7109375" customWidth="1"/>
    <col min="15622" max="15622" width="5.7109375" customWidth="1"/>
    <col min="15623" max="15623" width="23.28515625" customWidth="1"/>
    <col min="15624" max="15624" width="7.7109375" customWidth="1"/>
    <col min="15625" max="15625" width="5.85546875" customWidth="1"/>
    <col min="15626" max="15626" width="23.5703125" customWidth="1"/>
    <col min="15627" max="15627" width="7.7109375" customWidth="1"/>
    <col min="15628" max="15628" width="5.7109375" customWidth="1"/>
    <col min="15629" max="15629" width="19.7109375" customWidth="1"/>
    <col min="15630" max="15630" width="6" customWidth="1"/>
    <col min="15632" max="15632" width="16" customWidth="1"/>
    <col min="15875" max="15875" width="5.7109375" customWidth="1"/>
    <col min="15876" max="15876" width="20.5703125" customWidth="1"/>
    <col min="15877" max="15877" width="7.7109375" customWidth="1"/>
    <col min="15878" max="15878" width="5.7109375" customWidth="1"/>
    <col min="15879" max="15879" width="23.28515625" customWidth="1"/>
    <col min="15880" max="15880" width="7.7109375" customWidth="1"/>
    <col min="15881" max="15881" width="5.85546875" customWidth="1"/>
    <col min="15882" max="15882" width="23.5703125" customWidth="1"/>
    <col min="15883" max="15883" width="7.7109375" customWidth="1"/>
    <col min="15884" max="15884" width="5.7109375" customWidth="1"/>
    <col min="15885" max="15885" width="19.7109375" customWidth="1"/>
    <col min="15886" max="15886" width="6" customWidth="1"/>
    <col min="15888" max="15888" width="16" customWidth="1"/>
    <col min="16131" max="16131" width="5.7109375" customWidth="1"/>
    <col min="16132" max="16132" width="20.5703125" customWidth="1"/>
    <col min="16133" max="16133" width="7.7109375" customWidth="1"/>
    <col min="16134" max="16134" width="5.7109375" customWidth="1"/>
    <col min="16135" max="16135" width="23.28515625" customWidth="1"/>
    <col min="16136" max="16136" width="7.7109375" customWidth="1"/>
    <col min="16137" max="16137" width="5.85546875" customWidth="1"/>
    <col min="16138" max="16138" width="23.5703125" customWidth="1"/>
    <col min="16139" max="16139" width="7.7109375" customWidth="1"/>
    <col min="16140" max="16140" width="5.7109375" customWidth="1"/>
    <col min="16141" max="16141" width="19.7109375" customWidth="1"/>
    <col min="16142" max="16142" width="6" customWidth="1"/>
    <col min="16144" max="16144" width="16" customWidth="1"/>
  </cols>
  <sheetData>
    <row r="1" spans="2:17" ht="15.75" thickBot="1" x14ac:dyDescent="0.3"/>
    <row r="2" spans="2:17" ht="18" x14ac:dyDescent="0.25">
      <c r="B2" s="228" t="s">
        <v>248</v>
      </c>
      <c r="C2" s="229"/>
      <c r="D2" s="229"/>
      <c r="E2" s="229"/>
      <c r="F2" s="229"/>
      <c r="G2" s="229"/>
      <c r="H2" s="229"/>
      <c r="I2" s="230"/>
      <c r="J2" s="252" t="s">
        <v>290</v>
      </c>
      <c r="K2" s="252"/>
      <c r="L2" s="252"/>
      <c r="M2" s="252"/>
      <c r="N2" s="82"/>
    </row>
    <row r="3" spans="2:17" ht="15.75" thickBot="1" x14ac:dyDescent="0.3">
      <c r="B3" s="83"/>
      <c r="C3" s="21"/>
      <c r="D3" s="22"/>
      <c r="E3" s="22"/>
      <c r="F3" s="22"/>
      <c r="G3" s="22"/>
      <c r="H3" s="22"/>
      <c r="I3" s="22"/>
      <c r="J3" s="22"/>
      <c r="K3" s="22"/>
      <c r="L3" s="64"/>
      <c r="M3" s="64"/>
      <c r="N3" s="84"/>
    </row>
    <row r="4" spans="2:17" s="14" customFormat="1" ht="17.25" thickBot="1" x14ac:dyDescent="0.3">
      <c r="B4" s="232" t="s">
        <v>276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P4" s="17"/>
      <c r="Q4" s="17"/>
    </row>
    <row r="5" spans="2:17" s="17" customFormat="1" x14ac:dyDescent="0.25">
      <c r="B5" s="23"/>
      <c r="C5" s="24" t="s">
        <v>275</v>
      </c>
      <c r="D5" s="24"/>
      <c r="E5" s="24"/>
      <c r="F5" s="24" t="s">
        <v>277</v>
      </c>
      <c r="G5" s="24"/>
      <c r="H5" s="24"/>
      <c r="I5" s="24" t="s">
        <v>278</v>
      </c>
      <c r="J5" s="24"/>
      <c r="K5" s="24"/>
      <c r="L5" s="24" t="s">
        <v>279</v>
      </c>
      <c r="M5" s="24"/>
      <c r="N5" s="85"/>
      <c r="P5" s="22"/>
      <c r="Q5"/>
    </row>
    <row r="6" spans="2:17" x14ac:dyDescent="0.25">
      <c r="B6" s="149">
        <v>1</v>
      </c>
      <c r="C6" s="47" t="s">
        <v>73</v>
      </c>
      <c r="D6" s="48" t="s">
        <v>68</v>
      </c>
      <c r="E6" s="146">
        <v>1</v>
      </c>
      <c r="F6" s="153" t="s">
        <v>261</v>
      </c>
      <c r="G6" s="48" t="s">
        <v>135</v>
      </c>
      <c r="H6" s="146">
        <v>1</v>
      </c>
      <c r="I6" s="47" t="s">
        <v>152</v>
      </c>
      <c r="J6" s="48" t="s">
        <v>153</v>
      </c>
      <c r="K6" s="146">
        <v>1</v>
      </c>
      <c r="L6" s="47" t="s">
        <v>64</v>
      </c>
      <c r="M6" s="48" t="s">
        <v>63</v>
      </c>
      <c r="N6" s="86"/>
    </row>
    <row r="7" spans="2:17" x14ac:dyDescent="0.25">
      <c r="B7" s="149">
        <v>2</v>
      </c>
      <c r="C7" s="47" t="s">
        <v>98</v>
      </c>
      <c r="D7" s="48" t="s">
        <v>96</v>
      </c>
      <c r="E7" s="147">
        <v>2</v>
      </c>
      <c r="F7" s="153" t="s">
        <v>258</v>
      </c>
      <c r="G7" s="48" t="s">
        <v>135</v>
      </c>
      <c r="H7" s="146">
        <v>2</v>
      </c>
      <c r="I7" s="47" t="s">
        <v>154</v>
      </c>
      <c r="J7" s="48" t="s">
        <v>153</v>
      </c>
      <c r="K7" s="146">
        <v>2</v>
      </c>
      <c r="L7" s="47" t="s">
        <v>65</v>
      </c>
      <c r="M7" s="48" t="s">
        <v>63</v>
      </c>
      <c r="N7" s="86"/>
    </row>
    <row r="8" spans="2:17" x14ac:dyDescent="0.25">
      <c r="B8" s="149">
        <v>3</v>
      </c>
      <c r="C8" s="47" t="s">
        <v>102</v>
      </c>
      <c r="D8" s="48" t="s">
        <v>96</v>
      </c>
      <c r="E8" s="147">
        <v>3</v>
      </c>
      <c r="F8" s="153" t="s">
        <v>136</v>
      </c>
      <c r="G8" s="48" t="s">
        <v>135</v>
      </c>
      <c r="H8" s="146">
        <v>3</v>
      </c>
      <c r="I8" s="47" t="s">
        <v>155</v>
      </c>
      <c r="J8" s="48" t="s">
        <v>153</v>
      </c>
      <c r="K8" s="146">
        <v>3</v>
      </c>
      <c r="L8" s="47" t="s">
        <v>85</v>
      </c>
      <c r="M8" s="48" t="s">
        <v>82</v>
      </c>
      <c r="N8" s="86"/>
    </row>
    <row r="9" spans="2:17" x14ac:dyDescent="0.25">
      <c r="B9" s="149">
        <v>4</v>
      </c>
      <c r="C9" s="47" t="s">
        <v>103</v>
      </c>
      <c r="D9" s="48" t="s">
        <v>96</v>
      </c>
      <c r="E9" s="147">
        <v>4</v>
      </c>
      <c r="F9" s="153" t="s">
        <v>263</v>
      </c>
      <c r="G9" s="48" t="s">
        <v>135</v>
      </c>
      <c r="H9" s="146">
        <v>4</v>
      </c>
      <c r="I9" s="47" t="s">
        <v>160</v>
      </c>
      <c r="J9" s="48" t="s">
        <v>153</v>
      </c>
      <c r="K9" s="146">
        <v>4</v>
      </c>
      <c r="L9" s="47" t="s">
        <v>185</v>
      </c>
      <c r="M9" s="48" t="s">
        <v>186</v>
      </c>
      <c r="N9" s="86"/>
    </row>
    <row r="10" spans="2:17" x14ac:dyDescent="0.25">
      <c r="B10" s="149">
        <v>5</v>
      </c>
      <c r="C10" s="47" t="s">
        <v>104</v>
      </c>
      <c r="D10" s="48" t="s">
        <v>96</v>
      </c>
      <c r="E10" s="147">
        <v>5</v>
      </c>
      <c r="F10" s="153" t="s">
        <v>138</v>
      </c>
      <c r="G10" s="48" t="s">
        <v>135</v>
      </c>
      <c r="H10" s="146">
        <v>5</v>
      </c>
      <c r="I10" s="47" t="s">
        <v>161</v>
      </c>
      <c r="J10" s="48" t="s">
        <v>153</v>
      </c>
      <c r="K10" s="146">
        <v>5</v>
      </c>
      <c r="L10" s="47" t="s">
        <v>187</v>
      </c>
      <c r="M10" s="48" t="s">
        <v>186</v>
      </c>
      <c r="N10" s="86"/>
    </row>
    <row r="11" spans="2:17" x14ac:dyDescent="0.25">
      <c r="B11" s="149">
        <v>6</v>
      </c>
      <c r="C11" s="47" t="s">
        <v>196</v>
      </c>
      <c r="D11" s="48" t="s">
        <v>193</v>
      </c>
      <c r="E11" s="147">
        <v>6</v>
      </c>
      <c r="F11" s="153" t="s">
        <v>259</v>
      </c>
      <c r="G11" s="48" t="s">
        <v>135</v>
      </c>
      <c r="H11" s="146">
        <v>6</v>
      </c>
      <c r="I11" s="47" t="s">
        <v>162</v>
      </c>
      <c r="J11" s="48" t="s">
        <v>153</v>
      </c>
      <c r="K11" s="146">
        <v>6</v>
      </c>
      <c r="L11" s="47" t="s">
        <v>188</v>
      </c>
      <c r="M11" s="48" t="s">
        <v>186</v>
      </c>
      <c r="N11" s="86"/>
    </row>
    <row r="12" spans="2:17" x14ac:dyDescent="0.25">
      <c r="B12" s="149">
        <v>7</v>
      </c>
      <c r="C12" s="47" t="s">
        <v>198</v>
      </c>
      <c r="D12" s="48" t="s">
        <v>193</v>
      </c>
      <c r="E12" s="147">
        <v>7</v>
      </c>
      <c r="F12" s="153" t="s">
        <v>262</v>
      </c>
      <c r="G12" s="48" t="s">
        <v>135</v>
      </c>
      <c r="H12" s="146">
        <v>7</v>
      </c>
      <c r="I12" s="47" t="s">
        <v>167</v>
      </c>
      <c r="J12" s="48" t="s">
        <v>153</v>
      </c>
      <c r="K12" s="146"/>
      <c r="L12" s="47"/>
      <c r="M12" s="48"/>
      <c r="N12" s="86"/>
    </row>
    <row r="13" spans="2:17" x14ac:dyDescent="0.25">
      <c r="B13" s="149"/>
      <c r="C13" s="101"/>
      <c r="D13" s="48"/>
      <c r="E13" s="147">
        <v>8</v>
      </c>
      <c r="F13" s="153" t="s">
        <v>139</v>
      </c>
      <c r="G13" s="48" t="s">
        <v>135</v>
      </c>
      <c r="H13" s="146">
        <v>8</v>
      </c>
      <c r="I13" s="47" t="s">
        <v>171</v>
      </c>
      <c r="J13" s="48" t="s">
        <v>153</v>
      </c>
      <c r="K13" s="146"/>
      <c r="L13" s="47"/>
      <c r="M13" s="48"/>
      <c r="N13" s="86"/>
    </row>
    <row r="14" spans="2:17" x14ac:dyDescent="0.25">
      <c r="B14" s="149"/>
      <c r="C14" s="101"/>
      <c r="D14" s="48"/>
      <c r="E14" s="147">
        <v>9</v>
      </c>
      <c r="F14" s="153" t="s">
        <v>264</v>
      </c>
      <c r="G14" s="48" t="s">
        <v>135</v>
      </c>
      <c r="H14" s="146">
        <v>9</v>
      </c>
      <c r="I14" s="47" t="s">
        <v>172</v>
      </c>
      <c r="J14" s="48" t="s">
        <v>153</v>
      </c>
      <c r="K14" s="146"/>
      <c r="L14" s="47"/>
      <c r="M14" s="48"/>
      <c r="N14" s="86"/>
    </row>
    <row r="15" spans="2:17" x14ac:dyDescent="0.25">
      <c r="B15" s="149"/>
      <c r="C15" s="101"/>
      <c r="D15" s="48"/>
      <c r="E15" s="147">
        <v>10</v>
      </c>
      <c r="F15" s="153" t="s">
        <v>140</v>
      </c>
      <c r="G15" s="48" t="s">
        <v>135</v>
      </c>
      <c r="H15" s="146">
        <v>10</v>
      </c>
      <c r="I15" s="47" t="s">
        <v>173</v>
      </c>
      <c r="J15" s="48" t="s">
        <v>153</v>
      </c>
      <c r="K15" s="146"/>
      <c r="L15" s="47"/>
      <c r="M15" s="48"/>
      <c r="N15" s="86"/>
    </row>
    <row r="16" spans="2:17" x14ac:dyDescent="0.25">
      <c r="B16" s="149"/>
      <c r="C16" s="101"/>
      <c r="D16" s="48"/>
      <c r="E16" s="147">
        <v>11</v>
      </c>
      <c r="F16" s="153" t="s">
        <v>265</v>
      </c>
      <c r="G16" s="48" t="s">
        <v>135</v>
      </c>
      <c r="H16" s="146">
        <v>11</v>
      </c>
      <c r="I16" s="47" t="s">
        <v>174</v>
      </c>
      <c r="J16" s="48" t="s">
        <v>153</v>
      </c>
      <c r="K16" s="147"/>
      <c r="L16" s="47"/>
      <c r="M16" s="48"/>
      <c r="N16" s="86"/>
    </row>
    <row r="17" spans="2:19" x14ac:dyDescent="0.25">
      <c r="B17" s="149"/>
      <c r="C17" s="101"/>
      <c r="D17" s="48"/>
      <c r="E17" s="147">
        <v>12</v>
      </c>
      <c r="F17" s="153" t="s">
        <v>142</v>
      </c>
      <c r="G17" s="48" t="s">
        <v>135</v>
      </c>
      <c r="H17" s="146">
        <v>12</v>
      </c>
      <c r="I17" s="47" t="s">
        <v>176</v>
      </c>
      <c r="J17" s="48" t="s">
        <v>153</v>
      </c>
      <c r="K17" s="146"/>
      <c r="L17" s="58"/>
      <c r="M17" s="58"/>
      <c r="N17" s="86"/>
    </row>
    <row r="18" spans="2:19" x14ac:dyDescent="0.25">
      <c r="B18" s="149"/>
      <c r="C18" s="58"/>
      <c r="D18" s="58"/>
      <c r="E18" s="147">
        <v>13</v>
      </c>
      <c r="F18" s="153" t="s">
        <v>143</v>
      </c>
      <c r="G18" s="48" t="s">
        <v>135</v>
      </c>
      <c r="H18" s="146"/>
      <c r="I18" s="47"/>
      <c r="J18" s="48"/>
      <c r="K18" s="147"/>
      <c r="L18" s="47"/>
      <c r="M18" s="47"/>
      <c r="N18" s="86"/>
    </row>
    <row r="19" spans="2:19" x14ac:dyDescent="0.25">
      <c r="B19" s="149"/>
      <c r="C19" s="47"/>
      <c r="D19" s="48"/>
      <c r="E19" s="147">
        <v>14</v>
      </c>
      <c r="F19" s="153" t="s">
        <v>144</v>
      </c>
      <c r="G19" s="48" t="s">
        <v>135</v>
      </c>
      <c r="H19" s="146"/>
      <c r="I19" s="47"/>
      <c r="J19" s="48"/>
      <c r="K19" s="146"/>
      <c r="L19" s="47"/>
      <c r="M19" s="47"/>
      <c r="N19" s="86"/>
    </row>
    <row r="20" spans="2:19" x14ac:dyDescent="0.25">
      <c r="B20" s="149"/>
      <c r="C20" s="47"/>
      <c r="D20" s="48"/>
      <c r="E20" s="147">
        <v>15</v>
      </c>
      <c r="F20" s="153" t="s">
        <v>146</v>
      </c>
      <c r="G20" s="48" t="s">
        <v>135</v>
      </c>
      <c r="H20" s="146"/>
      <c r="I20" s="47"/>
      <c r="J20" s="48"/>
      <c r="K20" s="147"/>
      <c r="L20" s="47"/>
      <c r="M20" s="47"/>
      <c r="N20" s="86"/>
    </row>
    <row r="21" spans="2:19" x14ac:dyDescent="0.25">
      <c r="B21" s="149"/>
      <c r="C21" s="47"/>
      <c r="D21" s="48"/>
      <c r="E21" s="147">
        <v>16</v>
      </c>
      <c r="F21" s="153" t="s">
        <v>147</v>
      </c>
      <c r="G21" s="48" t="s">
        <v>135</v>
      </c>
      <c r="H21" s="146"/>
      <c r="I21" s="47"/>
      <c r="J21" s="48"/>
      <c r="K21" s="146"/>
      <c r="L21" s="47"/>
      <c r="M21" s="47"/>
      <c r="N21" s="86"/>
    </row>
    <row r="22" spans="2:19" s="14" customFormat="1" ht="15.75" x14ac:dyDescent="0.25">
      <c r="B22" s="158"/>
      <c r="C22" s="159"/>
      <c r="D22" s="159"/>
      <c r="E22" s="147">
        <v>17</v>
      </c>
      <c r="F22" s="153" t="s">
        <v>266</v>
      </c>
      <c r="G22" s="48" t="s">
        <v>135</v>
      </c>
      <c r="H22" s="159"/>
      <c r="I22" s="159"/>
      <c r="J22" s="159"/>
      <c r="K22" s="159"/>
      <c r="L22" s="47"/>
      <c r="M22" s="47"/>
      <c r="N22" s="86"/>
      <c r="O22"/>
      <c r="R22" s="3"/>
      <c r="S22" s="4"/>
    </row>
    <row r="23" spans="2:19" s="17" customFormat="1" x14ac:dyDescent="0.25">
      <c r="B23" s="87"/>
      <c r="C23" s="43"/>
      <c r="D23" s="43"/>
      <c r="E23" s="147">
        <v>18</v>
      </c>
      <c r="F23" s="153" t="s">
        <v>148</v>
      </c>
      <c r="G23" s="48" t="s">
        <v>135</v>
      </c>
      <c r="H23" s="43"/>
      <c r="I23" s="43"/>
      <c r="J23" s="43"/>
      <c r="K23" s="43"/>
      <c r="L23" s="47"/>
      <c r="M23" s="47"/>
      <c r="N23" s="86"/>
      <c r="O23"/>
      <c r="R23" s="3"/>
      <c r="S23" s="4"/>
    </row>
    <row r="24" spans="2:19" x14ac:dyDescent="0.25">
      <c r="B24" s="160"/>
      <c r="C24" s="58"/>
      <c r="D24" s="58"/>
      <c r="E24" s="147">
        <v>19</v>
      </c>
      <c r="F24" s="153" t="s">
        <v>149</v>
      </c>
      <c r="G24" s="48" t="s">
        <v>135</v>
      </c>
      <c r="H24" s="58"/>
      <c r="I24" s="58"/>
      <c r="J24" s="58"/>
      <c r="K24" s="58"/>
      <c r="L24" s="47"/>
      <c r="M24" s="47"/>
      <c r="N24" s="86"/>
      <c r="R24" s="3"/>
      <c r="S24" s="4"/>
    </row>
    <row r="25" spans="2:19" x14ac:dyDescent="0.25">
      <c r="B25" s="160"/>
      <c r="C25" s="58"/>
      <c r="D25" s="58"/>
      <c r="E25" s="147">
        <v>20</v>
      </c>
      <c r="F25" s="153" t="s">
        <v>150</v>
      </c>
      <c r="G25" s="48" t="s">
        <v>135</v>
      </c>
      <c r="H25" s="58"/>
      <c r="I25" s="58"/>
      <c r="J25" s="58"/>
      <c r="K25" s="58"/>
      <c r="L25" s="47"/>
      <c r="M25" s="47"/>
      <c r="N25" s="86"/>
      <c r="R25" s="3"/>
      <c r="S25" s="4"/>
    </row>
    <row r="26" spans="2:19" x14ac:dyDescent="0.25">
      <c r="B26" s="160"/>
      <c r="C26" s="58"/>
      <c r="D26" s="58"/>
      <c r="E26" s="147">
        <v>21</v>
      </c>
      <c r="F26" s="153" t="s">
        <v>151</v>
      </c>
      <c r="G26" s="48" t="s">
        <v>135</v>
      </c>
      <c r="H26" s="58"/>
      <c r="I26" s="58"/>
      <c r="J26" s="58"/>
      <c r="K26" s="58"/>
      <c r="L26" s="47"/>
      <c r="M26" s="47"/>
      <c r="N26" s="86"/>
      <c r="R26" s="3"/>
      <c r="S26" s="4"/>
    </row>
    <row r="27" spans="2:19" ht="15.75" thickBot="1" x14ac:dyDescent="0.3">
      <c r="B27" s="160"/>
      <c r="C27" s="58"/>
      <c r="D27" s="58"/>
      <c r="E27" s="147">
        <v>22</v>
      </c>
      <c r="F27" s="153" t="s">
        <v>260</v>
      </c>
      <c r="G27" s="48" t="s">
        <v>135</v>
      </c>
      <c r="H27" s="58"/>
      <c r="I27" s="58"/>
      <c r="J27" s="58"/>
      <c r="K27" s="58"/>
      <c r="L27" s="47"/>
      <c r="M27" s="47"/>
      <c r="N27" s="86"/>
      <c r="R27" s="3"/>
      <c r="S27" s="4"/>
    </row>
    <row r="28" spans="2:19" ht="17.25" thickBot="1" x14ac:dyDescent="0.3">
      <c r="B28" s="232" t="s">
        <v>276</v>
      </c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4"/>
      <c r="R28" s="3"/>
      <c r="S28" s="4"/>
    </row>
    <row r="29" spans="2:19" x14ac:dyDescent="0.25">
      <c r="B29" s="23"/>
      <c r="C29" s="24" t="s">
        <v>280</v>
      </c>
      <c r="D29" s="24"/>
      <c r="E29" s="24"/>
      <c r="F29" s="24" t="s">
        <v>281</v>
      </c>
      <c r="G29" s="24"/>
      <c r="H29" s="24"/>
      <c r="I29" s="24" t="s">
        <v>282</v>
      </c>
      <c r="J29" s="24"/>
      <c r="K29" s="24"/>
      <c r="L29" s="24" t="s">
        <v>283</v>
      </c>
      <c r="M29" s="24"/>
      <c r="N29" s="85"/>
      <c r="R29" s="3"/>
      <c r="S29" s="4"/>
    </row>
    <row r="30" spans="2:19" x14ac:dyDescent="0.25">
      <c r="B30" s="149">
        <v>1</v>
      </c>
      <c r="C30" s="47" t="s">
        <v>3</v>
      </c>
      <c r="D30" s="48" t="s">
        <v>4</v>
      </c>
      <c r="E30" s="146">
        <v>1</v>
      </c>
      <c r="F30" s="47" t="s">
        <v>23</v>
      </c>
      <c r="G30" s="48" t="s">
        <v>22</v>
      </c>
      <c r="H30" s="146">
        <v>1</v>
      </c>
      <c r="I30" s="47" t="s">
        <v>109</v>
      </c>
      <c r="J30" s="48" t="s">
        <v>110</v>
      </c>
      <c r="K30" s="146">
        <v>1</v>
      </c>
      <c r="L30" s="47" t="s">
        <v>200</v>
      </c>
      <c r="M30" s="48" t="s">
        <v>201</v>
      </c>
      <c r="N30" s="86"/>
      <c r="R30" s="3"/>
      <c r="S30" s="4"/>
    </row>
    <row r="31" spans="2:19" x14ac:dyDescent="0.25">
      <c r="B31" s="149">
        <v>2</v>
      </c>
      <c r="C31" s="47" t="s">
        <v>5</v>
      </c>
      <c r="D31" s="48" t="s">
        <v>4</v>
      </c>
      <c r="E31" s="146">
        <v>2</v>
      </c>
      <c r="F31" s="47" t="s">
        <v>25</v>
      </c>
      <c r="G31" s="48" t="s">
        <v>22</v>
      </c>
      <c r="H31" s="146">
        <v>2</v>
      </c>
      <c r="I31" s="47" t="s">
        <v>111</v>
      </c>
      <c r="J31" s="48" t="s">
        <v>110</v>
      </c>
      <c r="K31" s="146"/>
      <c r="L31" s="47"/>
      <c r="M31" s="48"/>
      <c r="N31" s="86"/>
      <c r="R31" s="3"/>
      <c r="S31" s="4"/>
    </row>
    <row r="32" spans="2:19" x14ac:dyDescent="0.25">
      <c r="B32" s="149">
        <v>3</v>
      </c>
      <c r="C32" s="47" t="s">
        <v>6</v>
      </c>
      <c r="D32" s="48" t="s">
        <v>4</v>
      </c>
      <c r="E32" s="146">
        <v>3</v>
      </c>
      <c r="F32" s="47" t="s">
        <v>26</v>
      </c>
      <c r="G32" s="48" t="s">
        <v>22</v>
      </c>
      <c r="H32" s="146">
        <v>3</v>
      </c>
      <c r="I32" s="47" t="s">
        <v>112</v>
      </c>
      <c r="J32" s="48" t="s">
        <v>110</v>
      </c>
      <c r="K32" s="146"/>
      <c r="L32" s="47"/>
      <c r="M32" s="48"/>
      <c r="N32" s="86"/>
      <c r="R32" s="3"/>
      <c r="S32" s="4"/>
    </row>
    <row r="33" spans="2:19" x14ac:dyDescent="0.25">
      <c r="B33" s="149">
        <v>4</v>
      </c>
      <c r="C33" s="47" t="s">
        <v>7</v>
      </c>
      <c r="D33" s="48" t="s">
        <v>4</v>
      </c>
      <c r="E33" s="147">
        <v>4</v>
      </c>
      <c r="F33" s="47" t="s">
        <v>28</v>
      </c>
      <c r="G33" s="48" t="s">
        <v>22</v>
      </c>
      <c r="H33" s="146">
        <v>4</v>
      </c>
      <c r="I33" s="47" t="s">
        <v>113</v>
      </c>
      <c r="J33" s="48" t="s">
        <v>110</v>
      </c>
      <c r="K33" s="146"/>
      <c r="L33" s="47"/>
      <c r="M33" s="48"/>
      <c r="N33" s="86"/>
      <c r="R33" s="3"/>
      <c r="S33" s="4"/>
    </row>
    <row r="34" spans="2:19" x14ac:dyDescent="0.25">
      <c r="B34" s="149">
        <v>5</v>
      </c>
      <c r="C34" s="47" t="s">
        <v>9</v>
      </c>
      <c r="D34" s="48" t="s">
        <v>4</v>
      </c>
      <c r="E34" s="146">
        <v>5</v>
      </c>
      <c r="F34" s="47" t="s">
        <v>30</v>
      </c>
      <c r="G34" s="48" t="s">
        <v>22</v>
      </c>
      <c r="H34" s="147"/>
      <c r="I34" s="47"/>
      <c r="J34" s="48"/>
      <c r="K34" s="146"/>
      <c r="L34" s="47"/>
      <c r="M34" s="48"/>
      <c r="N34" s="86"/>
      <c r="R34" s="3"/>
      <c r="S34" s="4"/>
    </row>
    <row r="35" spans="2:19" x14ac:dyDescent="0.25">
      <c r="B35" s="46">
        <v>6</v>
      </c>
      <c r="C35" s="47" t="s">
        <v>10</v>
      </c>
      <c r="D35" s="48" t="s">
        <v>4</v>
      </c>
      <c r="E35" s="146">
        <v>6</v>
      </c>
      <c r="F35" s="47" t="s">
        <v>37</v>
      </c>
      <c r="G35" s="48" t="s">
        <v>22</v>
      </c>
      <c r="H35" s="147"/>
      <c r="I35" s="47"/>
      <c r="J35" s="48"/>
      <c r="K35" s="146"/>
      <c r="L35" s="47"/>
      <c r="M35" s="48"/>
      <c r="N35" s="86"/>
      <c r="R35" s="3"/>
      <c r="S35" s="4"/>
    </row>
    <row r="36" spans="2:19" x14ac:dyDescent="0.25">
      <c r="B36" s="149">
        <v>7</v>
      </c>
      <c r="C36" s="47" t="s">
        <v>11</v>
      </c>
      <c r="D36" s="48" t="s">
        <v>4</v>
      </c>
      <c r="E36" s="146">
        <v>7</v>
      </c>
      <c r="F36" s="47" t="s">
        <v>38</v>
      </c>
      <c r="G36" s="48" t="s">
        <v>22</v>
      </c>
      <c r="H36" s="147"/>
      <c r="I36" s="47"/>
      <c r="J36" s="48"/>
      <c r="K36" s="146"/>
      <c r="L36" s="47"/>
      <c r="M36" s="48"/>
      <c r="N36" s="86"/>
      <c r="R36" s="3"/>
      <c r="S36" s="4"/>
    </row>
    <row r="37" spans="2:19" x14ac:dyDescent="0.25">
      <c r="B37" s="149">
        <v>8</v>
      </c>
      <c r="C37" s="47" t="s">
        <v>12</v>
      </c>
      <c r="D37" s="48" t="s">
        <v>4</v>
      </c>
      <c r="E37" s="146">
        <v>8</v>
      </c>
      <c r="F37" s="47" t="s">
        <v>39</v>
      </c>
      <c r="G37" s="48" t="s">
        <v>22</v>
      </c>
      <c r="H37" s="147"/>
      <c r="I37" s="47"/>
      <c r="J37" s="48"/>
      <c r="K37" s="146"/>
      <c r="L37" s="47"/>
      <c r="M37" s="48"/>
      <c r="N37" s="86"/>
      <c r="R37" s="3"/>
      <c r="S37" s="4"/>
    </row>
    <row r="38" spans="2:19" x14ac:dyDescent="0.25">
      <c r="B38" s="149">
        <v>9</v>
      </c>
      <c r="C38" s="47" t="s">
        <v>13</v>
      </c>
      <c r="D38" s="48" t="s">
        <v>4</v>
      </c>
      <c r="E38" s="146">
        <v>9</v>
      </c>
      <c r="F38" s="47" t="s">
        <v>43</v>
      </c>
      <c r="G38" s="48" t="s">
        <v>22</v>
      </c>
      <c r="H38" s="147"/>
      <c r="I38" s="47"/>
      <c r="J38" s="48"/>
      <c r="K38" s="146"/>
      <c r="L38" s="47"/>
      <c r="M38" s="48"/>
      <c r="N38" s="86"/>
      <c r="R38" s="3"/>
      <c r="S38" s="4"/>
    </row>
    <row r="39" spans="2:19" x14ac:dyDescent="0.25">
      <c r="B39" s="149">
        <v>10</v>
      </c>
      <c r="C39" s="47" t="s">
        <v>14</v>
      </c>
      <c r="D39" s="48" t="s">
        <v>4</v>
      </c>
      <c r="E39" s="146">
        <v>10</v>
      </c>
      <c r="F39" s="47" t="s">
        <v>45</v>
      </c>
      <c r="G39" s="48" t="s">
        <v>22</v>
      </c>
      <c r="H39" s="147"/>
      <c r="I39" s="47"/>
      <c r="J39" s="48"/>
      <c r="K39" s="146"/>
      <c r="L39" s="47"/>
      <c r="M39" s="48"/>
      <c r="N39" s="84"/>
      <c r="R39" s="3"/>
      <c r="S39" s="4"/>
    </row>
    <row r="40" spans="2:19" x14ac:dyDescent="0.25">
      <c r="B40" s="149">
        <v>11</v>
      </c>
      <c r="C40" s="47" t="s">
        <v>15</v>
      </c>
      <c r="D40" s="48" t="s">
        <v>4</v>
      </c>
      <c r="E40" s="146"/>
      <c r="F40" s="47"/>
      <c r="G40" s="48"/>
      <c r="H40" s="147"/>
      <c r="I40" s="47"/>
      <c r="J40" s="48"/>
      <c r="K40" s="146"/>
      <c r="L40" s="47"/>
      <c r="M40" s="48"/>
      <c r="N40" s="84"/>
    </row>
    <row r="41" spans="2:19" x14ac:dyDescent="0.25">
      <c r="B41" s="149">
        <v>12</v>
      </c>
      <c r="C41" s="47" t="s">
        <v>120</v>
      </c>
      <c r="D41" s="48" t="s">
        <v>121</v>
      </c>
      <c r="E41" s="146"/>
      <c r="F41" s="47"/>
      <c r="G41" s="48"/>
      <c r="H41" s="147"/>
      <c r="I41" s="58"/>
      <c r="J41" s="58"/>
      <c r="K41" s="146"/>
      <c r="L41" s="47"/>
      <c r="M41" s="48"/>
      <c r="N41" s="84"/>
    </row>
    <row r="42" spans="2:19" x14ac:dyDescent="0.25">
      <c r="B42" s="149">
        <v>13</v>
      </c>
      <c r="C42" s="47" t="s">
        <v>122</v>
      </c>
      <c r="D42" s="48" t="s">
        <v>121</v>
      </c>
      <c r="E42" s="146"/>
      <c r="F42" s="58"/>
      <c r="G42" s="58"/>
      <c r="H42" s="147"/>
      <c r="I42" s="58"/>
      <c r="J42" s="58"/>
      <c r="K42" s="146"/>
      <c r="L42" s="58"/>
      <c r="M42" s="58"/>
      <c r="N42" s="84"/>
    </row>
    <row r="43" spans="2:19" x14ac:dyDescent="0.25">
      <c r="B43" s="149">
        <v>14</v>
      </c>
      <c r="C43" s="47" t="s">
        <v>124</v>
      </c>
      <c r="D43" s="48" t="s">
        <v>121</v>
      </c>
      <c r="E43" s="146"/>
      <c r="F43" s="47"/>
      <c r="G43" s="48"/>
      <c r="H43" s="147"/>
      <c r="I43" s="58"/>
      <c r="J43" s="58"/>
      <c r="K43" s="146"/>
      <c r="L43" s="58"/>
      <c r="M43" s="58"/>
      <c r="N43" s="84"/>
    </row>
    <row r="44" spans="2:19" x14ac:dyDescent="0.25">
      <c r="B44" s="149">
        <v>15</v>
      </c>
      <c r="C44" s="47" t="s">
        <v>125</v>
      </c>
      <c r="D44" s="48" t="s">
        <v>121</v>
      </c>
      <c r="E44" s="146"/>
      <c r="F44" s="47"/>
      <c r="G44" s="48"/>
      <c r="H44" s="147"/>
      <c r="I44" s="58"/>
      <c r="J44" s="58"/>
      <c r="K44" s="146"/>
      <c r="L44" s="58"/>
      <c r="M44" s="58"/>
      <c r="N44" s="84"/>
    </row>
    <row r="45" spans="2:19" x14ac:dyDescent="0.25">
      <c r="B45" s="149">
        <v>16</v>
      </c>
      <c r="C45" s="47" t="s">
        <v>126</v>
      </c>
      <c r="D45" s="48" t="s">
        <v>121</v>
      </c>
      <c r="E45" s="146"/>
      <c r="F45" s="47"/>
      <c r="G45" s="48"/>
      <c r="H45" s="147"/>
      <c r="I45" s="58"/>
      <c r="J45" s="58"/>
      <c r="K45" s="146"/>
      <c r="L45" s="55"/>
      <c r="M45" s="55"/>
      <c r="N45" s="88"/>
    </row>
    <row r="46" spans="2:19" x14ac:dyDescent="0.25">
      <c r="B46" s="149">
        <v>17</v>
      </c>
      <c r="C46" s="47" t="s">
        <v>127</v>
      </c>
      <c r="D46" s="48" t="s">
        <v>121</v>
      </c>
      <c r="E46" s="58"/>
      <c r="F46" s="58"/>
      <c r="G46" s="58"/>
      <c r="H46" s="58"/>
      <c r="I46" s="58"/>
      <c r="J46" s="58"/>
      <c r="K46" s="58"/>
      <c r="L46" s="58"/>
      <c r="M46" s="58"/>
      <c r="N46" s="88"/>
    </row>
    <row r="47" spans="2:19" x14ac:dyDescent="0.25">
      <c r="B47" s="149">
        <v>18</v>
      </c>
      <c r="C47" s="47" t="s">
        <v>128</v>
      </c>
      <c r="D47" s="48" t="s">
        <v>121</v>
      </c>
      <c r="E47" s="58"/>
      <c r="F47" s="58"/>
      <c r="G47" s="58"/>
      <c r="H47" s="58"/>
      <c r="I47" s="58"/>
      <c r="J47" s="58"/>
      <c r="K47" s="58"/>
      <c r="L47" s="58"/>
      <c r="M47" s="58"/>
      <c r="N47" s="88"/>
    </row>
    <row r="48" spans="2:19" x14ac:dyDescent="0.25">
      <c r="B48" s="149">
        <v>19</v>
      </c>
      <c r="C48" s="47" t="s">
        <v>130</v>
      </c>
      <c r="D48" s="48" t="s">
        <v>121</v>
      </c>
      <c r="E48" s="58"/>
      <c r="F48" s="58"/>
      <c r="G48" s="58"/>
      <c r="H48" s="58"/>
      <c r="I48" s="58"/>
      <c r="J48" s="58"/>
      <c r="K48" s="58"/>
      <c r="L48" s="58"/>
      <c r="M48" s="58"/>
      <c r="N48" s="88"/>
    </row>
    <row r="49" spans="2:14" ht="15.75" thickBot="1" x14ac:dyDescent="0.3">
      <c r="B49" s="149">
        <v>20</v>
      </c>
      <c r="C49" s="47" t="s">
        <v>131</v>
      </c>
      <c r="D49" s="48" t="s">
        <v>121</v>
      </c>
      <c r="E49" s="58"/>
      <c r="F49" s="58"/>
      <c r="G49" s="58"/>
      <c r="H49" s="58"/>
      <c r="I49" s="58"/>
      <c r="J49" s="58"/>
      <c r="K49" s="58"/>
      <c r="L49" s="58"/>
      <c r="M49" s="58"/>
      <c r="N49" s="88"/>
    </row>
    <row r="50" spans="2:14" ht="17.25" thickBot="1" x14ac:dyDescent="0.3">
      <c r="B50" s="232" t="s">
        <v>284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2:14" x14ac:dyDescent="0.25">
      <c r="B51" s="23"/>
      <c r="C51" s="24" t="s">
        <v>275</v>
      </c>
      <c r="D51" s="24"/>
      <c r="E51" s="24"/>
      <c r="F51" s="24" t="s">
        <v>277</v>
      </c>
      <c r="G51" s="24"/>
      <c r="H51" s="24"/>
      <c r="I51" s="24" t="s">
        <v>278</v>
      </c>
      <c r="J51" s="24"/>
      <c r="K51" s="24"/>
      <c r="L51" s="24" t="s">
        <v>279</v>
      </c>
      <c r="M51" s="24"/>
      <c r="N51" s="85"/>
    </row>
    <row r="52" spans="2:14" x14ac:dyDescent="0.25">
      <c r="B52" s="149">
        <v>1</v>
      </c>
      <c r="C52" s="47" t="s">
        <v>17</v>
      </c>
      <c r="D52" s="48" t="s">
        <v>18</v>
      </c>
      <c r="E52" s="146">
        <v>1</v>
      </c>
      <c r="F52" s="153" t="s">
        <v>137</v>
      </c>
      <c r="G52" s="48" t="s">
        <v>135</v>
      </c>
      <c r="H52" s="146">
        <v>1</v>
      </c>
      <c r="I52" s="47" t="s">
        <v>156</v>
      </c>
      <c r="J52" s="48" t="s">
        <v>153</v>
      </c>
      <c r="K52" s="146">
        <v>1</v>
      </c>
      <c r="L52" s="47" t="s">
        <v>62</v>
      </c>
      <c r="M52" s="48" t="s">
        <v>63</v>
      </c>
      <c r="N52" s="86"/>
    </row>
    <row r="53" spans="2:14" x14ac:dyDescent="0.25">
      <c r="B53" s="149">
        <v>2</v>
      </c>
      <c r="C53" s="47" t="s">
        <v>19</v>
      </c>
      <c r="D53" s="48" t="s">
        <v>18</v>
      </c>
      <c r="E53" s="147">
        <v>2</v>
      </c>
      <c r="F53" s="153" t="s">
        <v>141</v>
      </c>
      <c r="G53" s="48" t="s">
        <v>135</v>
      </c>
      <c r="H53" s="146">
        <v>2</v>
      </c>
      <c r="I53" s="47" t="s">
        <v>159</v>
      </c>
      <c r="J53" s="48" t="s">
        <v>153</v>
      </c>
      <c r="K53" s="146">
        <v>2</v>
      </c>
      <c r="L53" s="47" t="s">
        <v>66</v>
      </c>
      <c r="M53" s="48" t="s">
        <v>63</v>
      </c>
      <c r="N53" s="86"/>
    </row>
    <row r="54" spans="2:14" x14ac:dyDescent="0.25">
      <c r="B54" s="149">
        <v>3</v>
      </c>
      <c r="C54" s="47" t="s">
        <v>20</v>
      </c>
      <c r="D54" s="48" t="s">
        <v>18</v>
      </c>
      <c r="E54" s="147">
        <v>3</v>
      </c>
      <c r="F54" s="153" t="s">
        <v>145</v>
      </c>
      <c r="G54" s="48" t="s">
        <v>135</v>
      </c>
      <c r="H54" s="146">
        <v>3</v>
      </c>
      <c r="I54" s="47" t="s">
        <v>163</v>
      </c>
      <c r="J54" s="48" t="s">
        <v>153</v>
      </c>
      <c r="K54" s="146">
        <v>3</v>
      </c>
      <c r="L54" s="47" t="s">
        <v>81</v>
      </c>
      <c r="M54" s="48" t="s">
        <v>82</v>
      </c>
      <c r="N54" s="86"/>
    </row>
    <row r="55" spans="2:14" x14ac:dyDescent="0.25">
      <c r="B55" s="149">
        <v>4</v>
      </c>
      <c r="C55" s="47" t="s">
        <v>67</v>
      </c>
      <c r="D55" s="48" t="s">
        <v>68</v>
      </c>
      <c r="E55" s="147"/>
      <c r="F55" s="47"/>
      <c r="G55" s="48"/>
      <c r="H55" s="146">
        <v>4</v>
      </c>
      <c r="I55" s="47" t="s">
        <v>164</v>
      </c>
      <c r="J55" s="48" t="s">
        <v>153</v>
      </c>
      <c r="K55" s="146">
        <v>4</v>
      </c>
      <c r="L55" s="47" t="s">
        <v>83</v>
      </c>
      <c r="M55" s="48" t="s">
        <v>82</v>
      </c>
      <c r="N55" s="86"/>
    </row>
    <row r="56" spans="2:14" x14ac:dyDescent="0.25">
      <c r="B56" s="149">
        <v>5</v>
      </c>
      <c r="C56" s="47" t="s">
        <v>69</v>
      </c>
      <c r="D56" s="48" t="s">
        <v>68</v>
      </c>
      <c r="E56" s="147"/>
      <c r="F56" s="101"/>
      <c r="G56" s="48"/>
      <c r="H56" s="146">
        <v>5</v>
      </c>
      <c r="I56" s="47" t="s">
        <v>165</v>
      </c>
      <c r="J56" s="48" t="s">
        <v>153</v>
      </c>
      <c r="K56" s="146">
        <v>5</v>
      </c>
      <c r="L56" s="47" t="s">
        <v>84</v>
      </c>
      <c r="M56" s="48" t="s">
        <v>82</v>
      </c>
      <c r="N56" s="86"/>
    </row>
    <row r="57" spans="2:14" x14ac:dyDescent="0.25">
      <c r="B57" s="149">
        <v>6</v>
      </c>
      <c r="C57" s="47" t="s">
        <v>70</v>
      </c>
      <c r="D57" s="48" t="s">
        <v>68</v>
      </c>
      <c r="E57" s="147"/>
      <c r="F57" s="101"/>
      <c r="G57" s="48"/>
      <c r="H57" s="146">
        <v>6</v>
      </c>
      <c r="I57" s="47" t="s">
        <v>166</v>
      </c>
      <c r="J57" s="48" t="s">
        <v>153</v>
      </c>
      <c r="K57" s="146">
        <v>6</v>
      </c>
      <c r="L57" s="47" t="s">
        <v>86</v>
      </c>
      <c r="M57" s="48" t="s">
        <v>82</v>
      </c>
      <c r="N57" s="86"/>
    </row>
    <row r="58" spans="2:14" x14ac:dyDescent="0.25">
      <c r="B58" s="149">
        <v>7</v>
      </c>
      <c r="C58" s="47" t="s">
        <v>71</v>
      </c>
      <c r="D58" s="48" t="s">
        <v>68</v>
      </c>
      <c r="E58" s="147"/>
      <c r="F58" s="101"/>
      <c r="G58" s="48"/>
      <c r="H58" s="146">
        <v>7</v>
      </c>
      <c r="I58" s="47" t="s">
        <v>170</v>
      </c>
      <c r="J58" s="48" t="s">
        <v>153</v>
      </c>
      <c r="K58" s="146">
        <v>7</v>
      </c>
      <c r="L58" s="47" t="s">
        <v>87</v>
      </c>
      <c r="M58" s="48" t="s">
        <v>82</v>
      </c>
      <c r="N58" s="86"/>
    </row>
    <row r="59" spans="2:14" x14ac:dyDescent="0.25">
      <c r="B59" s="149">
        <v>8</v>
      </c>
      <c r="C59" s="47" t="s">
        <v>72</v>
      </c>
      <c r="D59" s="48" t="s">
        <v>68</v>
      </c>
      <c r="E59" s="147"/>
      <c r="F59" s="101"/>
      <c r="G59" s="48"/>
      <c r="H59" s="146">
        <v>8</v>
      </c>
      <c r="I59" s="47" t="s">
        <v>175</v>
      </c>
      <c r="J59" s="48" t="s">
        <v>153</v>
      </c>
      <c r="K59" s="146">
        <v>8</v>
      </c>
      <c r="L59" s="47" t="s">
        <v>88</v>
      </c>
      <c r="M59" s="48" t="s">
        <v>82</v>
      </c>
      <c r="N59" s="86"/>
    </row>
    <row r="60" spans="2:14" x14ac:dyDescent="0.25">
      <c r="B60" s="149">
        <v>9</v>
      </c>
      <c r="C60" s="47" t="s">
        <v>74</v>
      </c>
      <c r="D60" s="48" t="s">
        <v>68</v>
      </c>
      <c r="E60" s="147"/>
      <c r="F60" s="101"/>
      <c r="G60" s="48"/>
      <c r="H60" s="146">
        <v>9</v>
      </c>
      <c r="I60" s="47" t="s">
        <v>177</v>
      </c>
      <c r="J60" s="48" t="s">
        <v>153</v>
      </c>
      <c r="K60" s="146"/>
      <c r="L60" s="47"/>
      <c r="M60" s="48"/>
      <c r="N60" s="86"/>
    </row>
    <row r="61" spans="2:14" x14ac:dyDescent="0.25">
      <c r="B61" s="149">
        <v>10</v>
      </c>
      <c r="C61" s="47" t="s">
        <v>95</v>
      </c>
      <c r="D61" s="48" t="s">
        <v>96</v>
      </c>
      <c r="E61" s="147"/>
      <c r="F61" s="101"/>
      <c r="G61" s="48"/>
      <c r="H61" s="146"/>
      <c r="I61" s="47"/>
      <c r="J61" s="48"/>
      <c r="K61" s="146"/>
      <c r="L61" s="47"/>
      <c r="M61" s="48"/>
      <c r="N61" s="86"/>
    </row>
    <row r="62" spans="2:14" x14ac:dyDescent="0.25">
      <c r="B62" s="149">
        <v>11</v>
      </c>
      <c r="C62" s="47" t="s">
        <v>97</v>
      </c>
      <c r="D62" s="48" t="s">
        <v>96</v>
      </c>
      <c r="E62" s="147"/>
      <c r="F62" s="101"/>
      <c r="G62" s="48"/>
      <c r="H62" s="146"/>
      <c r="I62" s="47"/>
      <c r="J62" s="48"/>
      <c r="K62" s="147"/>
      <c r="L62" s="47"/>
      <c r="M62" s="48"/>
      <c r="N62" s="86"/>
    </row>
    <row r="63" spans="2:14" x14ac:dyDescent="0.25">
      <c r="B63" s="149">
        <v>12</v>
      </c>
      <c r="C63" s="47" t="s">
        <v>99</v>
      </c>
      <c r="D63" s="48" t="s">
        <v>96</v>
      </c>
      <c r="E63" s="147"/>
      <c r="F63" s="47"/>
      <c r="G63" s="48"/>
      <c r="H63" s="146"/>
      <c r="I63" s="47"/>
      <c r="J63" s="48"/>
      <c r="K63" s="146"/>
      <c r="L63" s="58"/>
      <c r="M63" s="58"/>
      <c r="N63" s="86"/>
    </row>
    <row r="64" spans="2:14" x14ac:dyDescent="0.25">
      <c r="B64" s="149">
        <v>13</v>
      </c>
      <c r="C64" s="47" t="s">
        <v>100</v>
      </c>
      <c r="D64" s="48" t="s">
        <v>96</v>
      </c>
      <c r="E64" s="147"/>
      <c r="F64" s="47"/>
      <c r="G64" s="48"/>
      <c r="H64" s="146"/>
      <c r="I64" s="47"/>
      <c r="J64" s="48"/>
      <c r="K64" s="147"/>
      <c r="L64" s="47"/>
      <c r="M64" s="47"/>
      <c r="N64" s="86"/>
    </row>
    <row r="65" spans="2:15" x14ac:dyDescent="0.25">
      <c r="B65" s="149">
        <v>14</v>
      </c>
      <c r="C65" s="47" t="s">
        <v>101</v>
      </c>
      <c r="D65" s="48" t="s">
        <v>96</v>
      </c>
      <c r="E65" s="147"/>
      <c r="F65" s="47"/>
      <c r="G65" s="48"/>
      <c r="H65" s="146"/>
      <c r="I65" s="47"/>
      <c r="J65" s="48"/>
      <c r="K65" s="146"/>
      <c r="L65" s="47"/>
      <c r="M65" s="47"/>
      <c r="N65" s="86"/>
    </row>
    <row r="66" spans="2:15" x14ac:dyDescent="0.25">
      <c r="B66" s="149">
        <v>15</v>
      </c>
      <c r="C66" s="47" t="s">
        <v>105</v>
      </c>
      <c r="D66" s="48" t="s">
        <v>96</v>
      </c>
      <c r="E66" s="147"/>
      <c r="F66" s="47"/>
      <c r="G66" s="48"/>
      <c r="H66" s="146"/>
      <c r="I66" s="47"/>
      <c r="J66" s="48"/>
      <c r="K66" s="147"/>
      <c r="L66" s="47"/>
      <c r="M66" s="47"/>
      <c r="N66" s="86"/>
    </row>
    <row r="67" spans="2:15" x14ac:dyDescent="0.25">
      <c r="B67" s="149">
        <v>16</v>
      </c>
      <c r="C67" s="47" t="s">
        <v>106</v>
      </c>
      <c r="D67" s="48" t="s">
        <v>107</v>
      </c>
      <c r="E67" s="147"/>
      <c r="F67" s="47"/>
      <c r="G67" s="48"/>
      <c r="H67" s="146"/>
      <c r="I67" s="47"/>
      <c r="J67" s="48"/>
      <c r="K67" s="146"/>
      <c r="L67" s="47"/>
      <c r="M67" s="47"/>
      <c r="N67" s="86"/>
    </row>
    <row r="68" spans="2:15" x14ac:dyDescent="0.25">
      <c r="B68" s="149">
        <v>17</v>
      </c>
      <c r="C68" s="47" t="s">
        <v>108</v>
      </c>
      <c r="D68" s="48" t="s">
        <v>107</v>
      </c>
      <c r="E68" s="147"/>
      <c r="F68" s="47"/>
      <c r="G68" s="48"/>
      <c r="H68" s="146"/>
      <c r="I68" s="47"/>
      <c r="J68" s="48"/>
      <c r="K68" s="146"/>
      <c r="L68" s="47"/>
      <c r="M68" s="47"/>
      <c r="N68" s="86"/>
    </row>
    <row r="69" spans="2:15" x14ac:dyDescent="0.25">
      <c r="B69" s="149">
        <v>18</v>
      </c>
      <c r="C69" s="47" t="s">
        <v>192</v>
      </c>
      <c r="D69" s="48" t="s">
        <v>193</v>
      </c>
      <c r="E69" s="147"/>
      <c r="F69" s="47"/>
      <c r="G69" s="48"/>
      <c r="H69" s="146"/>
      <c r="I69" s="47"/>
      <c r="J69" s="48"/>
      <c r="K69" s="146"/>
      <c r="L69" s="47"/>
      <c r="M69" s="47"/>
      <c r="N69" s="86"/>
    </row>
    <row r="70" spans="2:15" x14ac:dyDescent="0.25">
      <c r="B70" s="149">
        <v>19</v>
      </c>
      <c r="C70" s="47" t="s">
        <v>194</v>
      </c>
      <c r="D70" s="48" t="s">
        <v>193</v>
      </c>
      <c r="E70" s="147"/>
      <c r="F70" s="47"/>
      <c r="G70" s="48"/>
      <c r="H70" s="146"/>
      <c r="I70" s="47"/>
      <c r="J70" s="48"/>
      <c r="K70" s="146"/>
      <c r="L70" s="47"/>
      <c r="M70" s="47"/>
      <c r="N70" s="86"/>
    </row>
    <row r="71" spans="2:15" x14ac:dyDescent="0.25">
      <c r="B71" s="149">
        <v>20</v>
      </c>
      <c r="C71" s="47" t="s">
        <v>197</v>
      </c>
      <c r="D71" s="48" t="s">
        <v>193</v>
      </c>
      <c r="E71" s="147"/>
      <c r="F71" s="47"/>
      <c r="G71" s="48"/>
      <c r="H71" s="146"/>
      <c r="I71" s="47"/>
      <c r="J71" s="48"/>
      <c r="K71" s="146"/>
      <c r="L71" s="47"/>
      <c r="M71" s="47"/>
      <c r="N71" s="86"/>
    </row>
    <row r="72" spans="2:15" ht="15.75" thickBot="1" x14ac:dyDescent="0.3">
      <c r="B72" s="149">
        <v>21</v>
      </c>
      <c r="C72" s="47" t="s">
        <v>199</v>
      </c>
      <c r="D72" s="48" t="s">
        <v>193</v>
      </c>
      <c r="E72" s="147"/>
      <c r="F72" s="47"/>
      <c r="G72" s="48"/>
      <c r="H72" s="146"/>
      <c r="I72" s="47"/>
      <c r="J72" s="48"/>
      <c r="K72" s="146"/>
      <c r="L72" s="47"/>
      <c r="M72" s="47"/>
      <c r="N72" s="86"/>
    </row>
    <row r="73" spans="2:15" ht="17.25" thickBot="1" x14ac:dyDescent="0.3">
      <c r="B73" s="232" t="s">
        <v>284</v>
      </c>
      <c r="C73" s="233"/>
      <c r="D73" s="233"/>
      <c r="E73" s="233"/>
      <c r="F73" s="233"/>
      <c r="G73" s="233"/>
      <c r="H73" s="233"/>
      <c r="I73" s="233"/>
      <c r="J73" s="233"/>
      <c r="K73" s="233"/>
      <c r="L73" s="233"/>
      <c r="M73" s="233"/>
      <c r="N73" s="234"/>
    </row>
    <row r="74" spans="2:15" x14ac:dyDescent="0.25">
      <c r="B74" s="23"/>
      <c r="C74" s="24" t="s">
        <v>280</v>
      </c>
      <c r="D74" s="24"/>
      <c r="E74" s="24"/>
      <c r="F74" s="24" t="s">
        <v>281</v>
      </c>
      <c r="G74" s="24"/>
      <c r="H74" s="24"/>
      <c r="I74" s="24" t="s">
        <v>282</v>
      </c>
      <c r="J74" s="24"/>
      <c r="K74" s="24"/>
      <c r="L74" s="24" t="s">
        <v>283</v>
      </c>
      <c r="M74" s="24"/>
      <c r="N74" s="85"/>
    </row>
    <row r="75" spans="2:15" x14ac:dyDescent="0.25">
      <c r="B75" s="149">
        <v>1</v>
      </c>
      <c r="C75" s="47" t="s">
        <v>8</v>
      </c>
      <c r="D75" s="48" t="s">
        <v>4</v>
      </c>
      <c r="E75" s="146">
        <v>1</v>
      </c>
      <c r="F75" s="47" t="s">
        <v>21</v>
      </c>
      <c r="G75" s="48" t="s">
        <v>22</v>
      </c>
      <c r="H75" s="146">
        <v>1</v>
      </c>
      <c r="I75" s="47" t="s">
        <v>75</v>
      </c>
      <c r="J75" s="48" t="s">
        <v>76</v>
      </c>
      <c r="K75" s="146">
        <v>1</v>
      </c>
      <c r="L75" s="47" t="s">
        <v>89</v>
      </c>
      <c r="M75" s="48" t="s">
        <v>90</v>
      </c>
      <c r="N75" s="86"/>
    </row>
    <row r="76" spans="2:15" x14ac:dyDescent="0.25">
      <c r="B76" s="149">
        <v>2</v>
      </c>
      <c r="C76" s="47" t="s">
        <v>16</v>
      </c>
      <c r="D76" s="48" t="s">
        <v>4</v>
      </c>
      <c r="E76" s="146">
        <v>2</v>
      </c>
      <c r="F76" s="47" t="s">
        <v>24</v>
      </c>
      <c r="G76" s="48" t="s">
        <v>22</v>
      </c>
      <c r="H76" s="146">
        <v>2</v>
      </c>
      <c r="I76" s="47" t="s">
        <v>77</v>
      </c>
      <c r="J76" s="48" t="s">
        <v>76</v>
      </c>
      <c r="K76" s="146">
        <v>2</v>
      </c>
      <c r="L76" s="47" t="s">
        <v>91</v>
      </c>
      <c r="M76" s="48" t="s">
        <v>90</v>
      </c>
      <c r="N76" s="86"/>
      <c r="O76" s="22"/>
    </row>
    <row r="77" spans="2:15" x14ac:dyDescent="0.25">
      <c r="B77" s="149">
        <v>3</v>
      </c>
      <c r="C77" s="47" t="s">
        <v>123</v>
      </c>
      <c r="D77" s="48" t="s">
        <v>121</v>
      </c>
      <c r="E77" s="146">
        <v>3</v>
      </c>
      <c r="F77" s="47" t="s">
        <v>27</v>
      </c>
      <c r="G77" s="48" t="s">
        <v>22</v>
      </c>
      <c r="H77" s="146">
        <v>3</v>
      </c>
      <c r="I77" s="47" t="s">
        <v>78</v>
      </c>
      <c r="J77" s="48" t="s">
        <v>76</v>
      </c>
      <c r="K77" s="146">
        <v>3</v>
      </c>
      <c r="L77" s="47" t="s">
        <v>92</v>
      </c>
      <c r="M77" s="48" t="s">
        <v>93</v>
      </c>
      <c r="N77" s="86"/>
      <c r="O77" s="22"/>
    </row>
    <row r="78" spans="2:15" x14ac:dyDescent="0.25">
      <c r="B78" s="149">
        <v>4</v>
      </c>
      <c r="C78" s="47" t="s">
        <v>129</v>
      </c>
      <c r="D78" s="48" t="s">
        <v>121</v>
      </c>
      <c r="E78" s="147">
        <v>4</v>
      </c>
      <c r="F78" s="47" t="s">
        <v>29</v>
      </c>
      <c r="G78" s="48" t="s">
        <v>22</v>
      </c>
      <c r="H78" s="146">
        <v>4</v>
      </c>
      <c r="I78" s="47" t="s">
        <v>79</v>
      </c>
      <c r="J78" s="48" t="s">
        <v>76</v>
      </c>
      <c r="K78" s="146">
        <v>4</v>
      </c>
      <c r="L78" s="47" t="s">
        <v>94</v>
      </c>
      <c r="M78" s="48" t="s">
        <v>93</v>
      </c>
      <c r="N78" s="86"/>
      <c r="O78" s="22"/>
    </row>
    <row r="79" spans="2:15" x14ac:dyDescent="0.25">
      <c r="B79" s="149">
        <v>5</v>
      </c>
      <c r="C79" s="47" t="s">
        <v>132</v>
      </c>
      <c r="D79" s="48" t="s">
        <v>121</v>
      </c>
      <c r="E79" s="146">
        <v>5</v>
      </c>
      <c r="F79" s="47" t="s">
        <v>31</v>
      </c>
      <c r="G79" s="48" t="s">
        <v>22</v>
      </c>
      <c r="H79" s="147">
        <v>5</v>
      </c>
      <c r="I79" s="47" t="s">
        <v>80</v>
      </c>
      <c r="J79" s="48" t="s">
        <v>76</v>
      </c>
      <c r="K79" s="146">
        <v>5</v>
      </c>
      <c r="L79" s="47" t="s">
        <v>133</v>
      </c>
      <c r="M79" s="48" t="s">
        <v>134</v>
      </c>
      <c r="N79" s="86"/>
    </row>
    <row r="80" spans="2:15" x14ac:dyDescent="0.25">
      <c r="B80" s="46"/>
      <c r="C80" s="101"/>
      <c r="D80" s="48"/>
      <c r="E80" s="146">
        <v>6</v>
      </c>
      <c r="F80" s="47" t="s">
        <v>32</v>
      </c>
      <c r="G80" s="48" t="s">
        <v>22</v>
      </c>
      <c r="H80" s="147">
        <v>6</v>
      </c>
      <c r="I80" s="47" t="s">
        <v>114</v>
      </c>
      <c r="J80" s="48" t="s">
        <v>110</v>
      </c>
      <c r="K80" s="146">
        <v>6</v>
      </c>
      <c r="L80" s="47" t="s">
        <v>179</v>
      </c>
      <c r="M80" s="48" t="s">
        <v>180</v>
      </c>
      <c r="N80" s="86"/>
    </row>
    <row r="81" spans="2:14" x14ac:dyDescent="0.25">
      <c r="B81" s="149"/>
      <c r="C81" s="101"/>
      <c r="D81" s="48"/>
      <c r="E81" s="146">
        <v>7</v>
      </c>
      <c r="F81" s="47" t="s">
        <v>33</v>
      </c>
      <c r="G81" s="48" t="s">
        <v>22</v>
      </c>
      <c r="H81" s="147">
        <v>7</v>
      </c>
      <c r="I81" s="47" t="s">
        <v>115</v>
      </c>
      <c r="J81" s="48" t="s">
        <v>110</v>
      </c>
      <c r="K81" s="146">
        <v>7</v>
      </c>
      <c r="L81" s="47" t="s">
        <v>181</v>
      </c>
      <c r="M81" s="48" t="s">
        <v>180</v>
      </c>
      <c r="N81" s="86"/>
    </row>
    <row r="82" spans="2:14" x14ac:dyDescent="0.25">
      <c r="B82" s="149"/>
      <c r="C82" s="101"/>
      <c r="D82" s="48"/>
      <c r="E82" s="146">
        <v>8</v>
      </c>
      <c r="F82" s="47" t="s">
        <v>35</v>
      </c>
      <c r="G82" s="48" t="s">
        <v>22</v>
      </c>
      <c r="H82" s="147">
        <v>8</v>
      </c>
      <c r="I82" s="47" t="s">
        <v>118</v>
      </c>
      <c r="J82" s="48" t="s">
        <v>110</v>
      </c>
      <c r="K82" s="146">
        <v>8</v>
      </c>
      <c r="L82" s="47" t="s">
        <v>184</v>
      </c>
      <c r="M82" s="48" t="s">
        <v>183</v>
      </c>
      <c r="N82" s="86"/>
    </row>
    <row r="83" spans="2:14" x14ac:dyDescent="0.25">
      <c r="B83" s="149"/>
      <c r="C83" s="101"/>
      <c r="D83" s="48"/>
      <c r="E83" s="146">
        <v>9</v>
      </c>
      <c r="F83" s="47" t="s">
        <v>36</v>
      </c>
      <c r="G83" s="48" t="s">
        <v>22</v>
      </c>
      <c r="H83" s="147">
        <v>9</v>
      </c>
      <c r="I83" s="47" t="s">
        <v>119</v>
      </c>
      <c r="J83" s="48" t="s">
        <v>110</v>
      </c>
      <c r="K83" s="146">
        <v>9</v>
      </c>
      <c r="L83" s="47" t="s">
        <v>189</v>
      </c>
      <c r="M83" s="48" t="s">
        <v>190</v>
      </c>
      <c r="N83" s="86"/>
    </row>
    <row r="84" spans="2:14" x14ac:dyDescent="0.25">
      <c r="B84" s="149"/>
      <c r="C84" s="47"/>
      <c r="D84" s="48"/>
      <c r="E84" s="146">
        <v>10</v>
      </c>
      <c r="F84" s="47" t="s">
        <v>40</v>
      </c>
      <c r="G84" s="48" t="s">
        <v>22</v>
      </c>
      <c r="H84" s="147"/>
      <c r="I84" s="47"/>
      <c r="J84" s="48"/>
      <c r="K84" s="146">
        <v>10</v>
      </c>
      <c r="L84" s="47" t="s">
        <v>191</v>
      </c>
      <c r="M84" s="48" t="s">
        <v>190</v>
      </c>
      <c r="N84" s="84"/>
    </row>
    <row r="85" spans="2:14" x14ac:dyDescent="0.25">
      <c r="B85" s="149"/>
      <c r="C85" s="47"/>
      <c r="D85" s="48"/>
      <c r="E85" s="146">
        <v>11</v>
      </c>
      <c r="F85" s="47" t="s">
        <v>42</v>
      </c>
      <c r="G85" s="48" t="s">
        <v>22</v>
      </c>
      <c r="H85" s="147"/>
      <c r="I85" s="47"/>
      <c r="J85" s="48"/>
      <c r="K85" s="146">
        <v>11</v>
      </c>
      <c r="L85" s="47" t="s">
        <v>203</v>
      </c>
      <c r="M85" s="48" t="s">
        <v>201</v>
      </c>
      <c r="N85" s="84"/>
    </row>
    <row r="86" spans="2:14" x14ac:dyDescent="0.25">
      <c r="B86" s="149"/>
      <c r="C86" s="58"/>
      <c r="D86" s="58"/>
      <c r="E86" s="146">
        <v>12</v>
      </c>
      <c r="F86" s="47" t="s">
        <v>44</v>
      </c>
      <c r="G86" s="48" t="s">
        <v>22</v>
      </c>
      <c r="H86" s="147"/>
      <c r="I86" s="58"/>
      <c r="J86" s="58"/>
      <c r="K86" s="146">
        <v>12</v>
      </c>
      <c r="L86" s="47" t="s">
        <v>204</v>
      </c>
      <c r="M86" s="48" t="s">
        <v>201</v>
      </c>
      <c r="N86" s="84"/>
    </row>
    <row r="87" spans="2:14" x14ac:dyDescent="0.25">
      <c r="B87" s="149"/>
      <c r="C87" s="58"/>
      <c r="D87" s="58"/>
      <c r="E87" s="146"/>
      <c r="F87" s="58"/>
      <c r="G87" s="58"/>
      <c r="H87" s="147"/>
      <c r="I87" s="58"/>
      <c r="J87" s="58"/>
      <c r="K87" s="146">
        <v>13</v>
      </c>
      <c r="L87" s="47" t="s">
        <v>205</v>
      </c>
      <c r="M87" s="48" t="s">
        <v>206</v>
      </c>
      <c r="N87" s="84"/>
    </row>
    <row r="88" spans="2:14" x14ac:dyDescent="0.25">
      <c r="B88" s="149"/>
      <c r="C88" s="47"/>
      <c r="D88" s="48"/>
      <c r="E88" s="146"/>
      <c r="F88" s="47"/>
      <c r="G88" s="48"/>
      <c r="H88" s="147"/>
      <c r="I88" s="58"/>
      <c r="J88" s="58"/>
      <c r="K88" s="146">
        <v>14</v>
      </c>
      <c r="L88" s="47" t="s">
        <v>207</v>
      </c>
      <c r="M88" s="48" t="s">
        <v>206</v>
      </c>
      <c r="N88" s="84"/>
    </row>
    <row r="89" spans="2:14" x14ac:dyDescent="0.25">
      <c r="B89" s="149"/>
      <c r="C89" s="47"/>
      <c r="D89" s="48"/>
      <c r="E89" s="146"/>
      <c r="F89" s="47"/>
      <c r="G89" s="48"/>
      <c r="H89" s="147"/>
      <c r="I89" s="58"/>
      <c r="J89" s="58"/>
      <c r="K89" s="146">
        <v>15</v>
      </c>
      <c r="L89" s="47" t="s">
        <v>208</v>
      </c>
      <c r="M89" s="48" t="s">
        <v>206</v>
      </c>
      <c r="N89" s="84"/>
    </row>
    <row r="90" spans="2:14" ht="15.75" thickBot="1" x14ac:dyDescent="0.3">
      <c r="B90" s="161"/>
      <c r="C90" s="96"/>
      <c r="D90" s="96"/>
      <c r="E90" s="162"/>
      <c r="F90" s="98"/>
      <c r="G90" s="99"/>
      <c r="H90" s="151"/>
      <c r="I90" s="96"/>
      <c r="J90" s="96"/>
      <c r="K90" s="162"/>
      <c r="L90" s="163"/>
      <c r="M90" s="163"/>
      <c r="N90" s="89"/>
    </row>
    <row r="91" spans="2:14" x14ac:dyDescent="0.25">
      <c r="B91" s="18"/>
      <c r="C91" s="11"/>
      <c r="D91" s="12"/>
      <c r="E91" s="18"/>
      <c r="F91" s="11"/>
      <c r="G91" s="12"/>
      <c r="H91" s="18"/>
      <c r="I91" s="11"/>
      <c r="J91" s="12"/>
      <c r="K91" s="18"/>
      <c r="L91" s="11"/>
      <c r="M91" s="11"/>
      <c r="N91" s="12"/>
    </row>
    <row r="92" spans="2:14" x14ac:dyDescent="0.25">
      <c r="B92" s="18"/>
      <c r="C92" s="11"/>
      <c r="D92" s="12"/>
      <c r="E92" s="18"/>
      <c r="H92" s="18"/>
      <c r="K92" s="18"/>
      <c r="L92" s="11"/>
      <c r="M92" s="11"/>
      <c r="N92" s="12"/>
    </row>
    <row r="93" spans="2:14" x14ac:dyDescent="0.25">
      <c r="B93" s="20"/>
      <c r="C93" s="11"/>
      <c r="D93" s="11"/>
      <c r="E93" s="11"/>
      <c r="F93" s="19"/>
      <c r="G93" s="19"/>
      <c r="H93" s="19"/>
      <c r="K93" s="18"/>
      <c r="L93" s="11"/>
      <c r="M93" s="11"/>
      <c r="N93" s="12"/>
    </row>
  </sheetData>
  <sortState ref="P50:Q131">
    <sortCondition ref="Q50:Q131"/>
    <sortCondition ref="P50:P131"/>
  </sortState>
  <mergeCells count="6">
    <mergeCell ref="B73:N73"/>
    <mergeCell ref="J2:M2"/>
    <mergeCell ref="B2:I2"/>
    <mergeCell ref="B4:N4"/>
    <mergeCell ref="B28:N28"/>
    <mergeCell ref="B50:N50"/>
  </mergeCells>
  <printOptions horizontalCentered="1" verticalCentered="1" gridLines="1"/>
  <pageMargins left="0.25" right="0.25" top="0.25" bottom="0.25" header="0" footer="0"/>
  <pageSetup scale="78" fitToHeight="0" orientation="landscape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5"/>
  <sheetViews>
    <sheetView topLeftCell="A43" zoomScaleNormal="100" workbookViewId="0">
      <selection activeCell="C11" sqref="C11"/>
    </sheetView>
  </sheetViews>
  <sheetFormatPr defaultRowHeight="15" x14ac:dyDescent="0.25"/>
  <cols>
    <col min="2" max="2" width="6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301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164"/>
      <c r="S3" s="164"/>
      <c r="T3" s="165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</row>
    <row r="5" spans="2:20" s="10" customFormat="1" ht="18" customHeight="1" x14ac:dyDescent="0.25"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</row>
    <row r="6" spans="2:20" ht="18" customHeight="1" x14ac:dyDescent="0.25">
      <c r="B6" s="138">
        <v>1</v>
      </c>
      <c r="C6" s="124" t="s">
        <v>139</v>
      </c>
      <c r="D6" s="125" t="s">
        <v>135</v>
      </c>
      <c r="E6" s="126">
        <v>2489</v>
      </c>
      <c r="F6" s="127" t="s">
        <v>102</v>
      </c>
      <c r="G6" s="125" t="s">
        <v>96</v>
      </c>
      <c r="H6" s="125">
        <v>1335</v>
      </c>
      <c r="I6" s="127" t="s">
        <v>179</v>
      </c>
      <c r="J6" s="125" t="s">
        <v>180</v>
      </c>
      <c r="K6" s="125">
        <v>952</v>
      </c>
      <c r="L6" s="127" t="s">
        <v>51</v>
      </c>
      <c r="M6" s="125" t="s">
        <v>47</v>
      </c>
      <c r="N6" s="128">
        <v>698</v>
      </c>
    </row>
    <row r="7" spans="2:20" ht="18" customHeight="1" x14ac:dyDescent="0.25">
      <c r="B7" s="138">
        <v>2</v>
      </c>
      <c r="C7" s="127" t="s">
        <v>167</v>
      </c>
      <c r="D7" s="125" t="s">
        <v>153</v>
      </c>
      <c r="E7" s="125">
        <v>2063</v>
      </c>
      <c r="F7" s="127" t="s">
        <v>85</v>
      </c>
      <c r="G7" s="125" t="s">
        <v>82</v>
      </c>
      <c r="H7" s="125">
        <v>1323</v>
      </c>
      <c r="I7" s="127" t="s">
        <v>175</v>
      </c>
      <c r="J7" s="125" t="s">
        <v>153</v>
      </c>
      <c r="K7" s="125">
        <v>942</v>
      </c>
      <c r="L7" s="127" t="s">
        <v>271</v>
      </c>
      <c r="M7" s="125" t="s">
        <v>47</v>
      </c>
      <c r="N7" s="128">
        <v>696</v>
      </c>
    </row>
    <row r="8" spans="2:20" ht="18" customHeight="1" x14ac:dyDescent="0.25">
      <c r="B8" s="138">
        <v>3</v>
      </c>
      <c r="C8" s="124" t="s">
        <v>264</v>
      </c>
      <c r="D8" s="125" t="s">
        <v>135</v>
      </c>
      <c r="E8" s="126">
        <v>2035</v>
      </c>
      <c r="F8" s="127" t="s">
        <v>187</v>
      </c>
      <c r="G8" s="125" t="s">
        <v>186</v>
      </c>
      <c r="H8" s="125">
        <v>1302</v>
      </c>
      <c r="I8" s="127" t="s">
        <v>118</v>
      </c>
      <c r="J8" s="125" t="s">
        <v>110</v>
      </c>
      <c r="K8" s="125">
        <v>932</v>
      </c>
      <c r="L8" s="127" t="s">
        <v>40</v>
      </c>
      <c r="M8" s="125" t="s">
        <v>22</v>
      </c>
      <c r="N8" s="128">
        <v>696</v>
      </c>
    </row>
    <row r="9" spans="2:20" ht="18" customHeight="1" x14ac:dyDescent="0.25">
      <c r="B9" s="138">
        <v>4</v>
      </c>
      <c r="C9" s="124" t="s">
        <v>149</v>
      </c>
      <c r="D9" s="125" t="s">
        <v>135</v>
      </c>
      <c r="E9" s="126">
        <v>2008</v>
      </c>
      <c r="F9" s="127" t="s">
        <v>185</v>
      </c>
      <c r="G9" s="125" t="s">
        <v>186</v>
      </c>
      <c r="H9" s="125">
        <v>1301</v>
      </c>
      <c r="I9" s="127" t="s">
        <v>101</v>
      </c>
      <c r="J9" s="125" t="s">
        <v>96</v>
      </c>
      <c r="K9" s="125">
        <v>927</v>
      </c>
      <c r="L9" s="127" t="s">
        <v>170</v>
      </c>
      <c r="M9" s="125" t="s">
        <v>153</v>
      </c>
      <c r="N9" s="128">
        <v>675</v>
      </c>
    </row>
    <row r="10" spans="2:20" ht="18" customHeight="1" x14ac:dyDescent="0.25">
      <c r="B10" s="138">
        <v>5</v>
      </c>
      <c r="C10" s="127" t="s">
        <v>162</v>
      </c>
      <c r="D10" s="125" t="s">
        <v>153</v>
      </c>
      <c r="E10" s="125">
        <v>2007</v>
      </c>
      <c r="F10" s="124" t="s">
        <v>150</v>
      </c>
      <c r="G10" s="125" t="s">
        <v>135</v>
      </c>
      <c r="H10" s="126">
        <v>1293</v>
      </c>
      <c r="I10" s="127" t="s">
        <v>87</v>
      </c>
      <c r="J10" s="125" t="s">
        <v>82</v>
      </c>
      <c r="K10" s="125">
        <v>925</v>
      </c>
      <c r="L10" s="127" t="s">
        <v>20</v>
      </c>
      <c r="M10" s="125" t="s">
        <v>18</v>
      </c>
      <c r="N10" s="128">
        <v>673</v>
      </c>
    </row>
    <row r="11" spans="2:20" ht="18" customHeight="1" x14ac:dyDescent="0.25">
      <c r="B11" s="138">
        <v>6</v>
      </c>
      <c r="C11" s="124" t="s">
        <v>143</v>
      </c>
      <c r="D11" s="125" t="s">
        <v>135</v>
      </c>
      <c r="E11" s="126">
        <v>1934</v>
      </c>
      <c r="F11" s="127" t="s">
        <v>45</v>
      </c>
      <c r="G11" s="125" t="s">
        <v>22</v>
      </c>
      <c r="H11" s="125">
        <v>1279</v>
      </c>
      <c r="I11" s="127" t="s">
        <v>123</v>
      </c>
      <c r="J11" s="125" t="s">
        <v>121</v>
      </c>
      <c r="K11" s="125">
        <v>915</v>
      </c>
      <c r="L11" s="127" t="s">
        <v>44</v>
      </c>
      <c r="M11" s="125" t="s">
        <v>22</v>
      </c>
      <c r="N11" s="128">
        <v>673</v>
      </c>
    </row>
    <row r="12" spans="2:20" ht="18" customHeight="1" x14ac:dyDescent="0.25">
      <c r="B12" s="138">
        <v>7</v>
      </c>
      <c r="C12" s="127" t="s">
        <v>172</v>
      </c>
      <c r="D12" s="125" t="s">
        <v>153</v>
      </c>
      <c r="E12" s="125">
        <v>1909</v>
      </c>
      <c r="F12" s="124" t="s">
        <v>263</v>
      </c>
      <c r="G12" s="125" t="s">
        <v>135</v>
      </c>
      <c r="H12" s="126">
        <v>1276</v>
      </c>
      <c r="I12" s="124" t="s">
        <v>145</v>
      </c>
      <c r="J12" s="125" t="s">
        <v>135</v>
      </c>
      <c r="K12" s="126">
        <v>910</v>
      </c>
      <c r="L12" s="127" t="s">
        <v>84</v>
      </c>
      <c r="M12" s="125" t="s">
        <v>82</v>
      </c>
      <c r="N12" s="128">
        <v>665</v>
      </c>
    </row>
    <row r="13" spans="2:20" ht="18" customHeight="1" x14ac:dyDescent="0.25">
      <c r="B13" s="138">
        <v>8</v>
      </c>
      <c r="C13" s="124" t="s">
        <v>136</v>
      </c>
      <c r="D13" s="125" t="s">
        <v>135</v>
      </c>
      <c r="E13" s="126">
        <v>1899</v>
      </c>
      <c r="F13" s="127" t="s">
        <v>26</v>
      </c>
      <c r="G13" s="125" t="s">
        <v>22</v>
      </c>
      <c r="H13" s="125">
        <v>1275</v>
      </c>
      <c r="I13" s="127" t="s">
        <v>81</v>
      </c>
      <c r="J13" s="125" t="s">
        <v>82</v>
      </c>
      <c r="K13" s="125">
        <v>909</v>
      </c>
      <c r="L13" s="127" t="s">
        <v>32</v>
      </c>
      <c r="M13" s="125" t="s">
        <v>22</v>
      </c>
      <c r="N13" s="128">
        <v>663</v>
      </c>
    </row>
    <row r="14" spans="2:20" ht="18" customHeight="1" x14ac:dyDescent="0.25">
      <c r="B14" s="138">
        <v>9</v>
      </c>
      <c r="C14" s="127" t="s">
        <v>174</v>
      </c>
      <c r="D14" s="125" t="s">
        <v>153</v>
      </c>
      <c r="E14" s="125">
        <v>1880</v>
      </c>
      <c r="F14" s="127" t="s">
        <v>43</v>
      </c>
      <c r="G14" s="125" t="s">
        <v>22</v>
      </c>
      <c r="H14" s="125">
        <v>1241</v>
      </c>
      <c r="I14" s="127" t="s">
        <v>50</v>
      </c>
      <c r="J14" s="125" t="s">
        <v>47</v>
      </c>
      <c r="K14" s="125">
        <v>908</v>
      </c>
      <c r="L14" s="127" t="s">
        <v>92</v>
      </c>
      <c r="M14" s="125" t="s">
        <v>93</v>
      </c>
      <c r="N14" s="128">
        <v>656</v>
      </c>
    </row>
    <row r="15" spans="2:20" ht="18" customHeight="1" x14ac:dyDescent="0.25">
      <c r="B15" s="138">
        <v>10</v>
      </c>
      <c r="C15" s="127" t="s">
        <v>154</v>
      </c>
      <c r="D15" s="125" t="s">
        <v>153</v>
      </c>
      <c r="E15" s="125">
        <v>1858</v>
      </c>
      <c r="F15" s="127" t="s">
        <v>128</v>
      </c>
      <c r="G15" s="125" t="s">
        <v>121</v>
      </c>
      <c r="H15" s="125">
        <v>1233</v>
      </c>
      <c r="I15" s="127" t="s">
        <v>88</v>
      </c>
      <c r="J15" s="125" t="s">
        <v>82</v>
      </c>
      <c r="K15" s="125">
        <v>906</v>
      </c>
      <c r="L15" s="127" t="s">
        <v>163</v>
      </c>
      <c r="M15" s="125" t="s">
        <v>153</v>
      </c>
      <c r="N15" s="128">
        <v>655</v>
      </c>
    </row>
    <row r="16" spans="2:20" ht="18" customHeight="1" x14ac:dyDescent="0.25">
      <c r="B16" s="138">
        <v>11</v>
      </c>
      <c r="C16" s="124" t="s">
        <v>138</v>
      </c>
      <c r="D16" s="125" t="s">
        <v>135</v>
      </c>
      <c r="E16" s="126">
        <v>1857</v>
      </c>
      <c r="F16" s="127" t="s">
        <v>200</v>
      </c>
      <c r="G16" s="125" t="s">
        <v>201</v>
      </c>
      <c r="H16" s="125">
        <v>1223</v>
      </c>
      <c r="I16" s="127" t="s">
        <v>105</v>
      </c>
      <c r="J16" s="125" t="s">
        <v>96</v>
      </c>
      <c r="K16" s="125">
        <v>900</v>
      </c>
      <c r="L16" s="127" t="s">
        <v>52</v>
      </c>
      <c r="M16" s="125" t="s">
        <v>47</v>
      </c>
      <c r="N16" s="128">
        <v>654</v>
      </c>
    </row>
    <row r="17" spans="2:14" ht="18" customHeight="1" x14ac:dyDescent="0.25">
      <c r="B17" s="138">
        <v>12</v>
      </c>
      <c r="C17" s="127" t="s">
        <v>11</v>
      </c>
      <c r="D17" s="125" t="s">
        <v>4</v>
      </c>
      <c r="E17" s="125">
        <v>1794</v>
      </c>
      <c r="F17" s="127" t="s">
        <v>122</v>
      </c>
      <c r="G17" s="125" t="s">
        <v>121</v>
      </c>
      <c r="H17" s="125">
        <v>1207</v>
      </c>
      <c r="I17" s="127" t="s">
        <v>33</v>
      </c>
      <c r="J17" s="125" t="s">
        <v>22</v>
      </c>
      <c r="K17" s="125">
        <v>899</v>
      </c>
      <c r="L17" s="127" t="s">
        <v>165</v>
      </c>
      <c r="M17" s="125" t="s">
        <v>153</v>
      </c>
      <c r="N17" s="128">
        <v>652</v>
      </c>
    </row>
    <row r="18" spans="2:14" ht="18" customHeight="1" x14ac:dyDescent="0.25">
      <c r="B18" s="138">
        <v>13</v>
      </c>
      <c r="C18" s="127" t="s">
        <v>160</v>
      </c>
      <c r="D18" s="125" t="s">
        <v>153</v>
      </c>
      <c r="E18" s="125">
        <v>1779</v>
      </c>
      <c r="F18" s="127" t="s">
        <v>58</v>
      </c>
      <c r="G18" s="125" t="s">
        <v>47</v>
      </c>
      <c r="H18" s="125">
        <v>1206</v>
      </c>
      <c r="I18" s="127" t="s">
        <v>36</v>
      </c>
      <c r="J18" s="125" t="s">
        <v>22</v>
      </c>
      <c r="K18" s="125">
        <v>890</v>
      </c>
      <c r="L18" s="127" t="s">
        <v>156</v>
      </c>
      <c r="M18" s="125" t="s">
        <v>153</v>
      </c>
      <c r="N18" s="128">
        <v>644</v>
      </c>
    </row>
    <row r="19" spans="2:14" ht="18" customHeight="1" x14ac:dyDescent="0.25">
      <c r="B19" s="138">
        <v>14</v>
      </c>
      <c r="C19" s="127" t="s">
        <v>61</v>
      </c>
      <c r="D19" s="125" t="s">
        <v>47</v>
      </c>
      <c r="E19" s="125">
        <v>1736</v>
      </c>
      <c r="F19" s="127" t="s">
        <v>103</v>
      </c>
      <c r="G19" s="125" t="s">
        <v>96</v>
      </c>
      <c r="H19" s="125">
        <v>1204</v>
      </c>
      <c r="I19" s="124" t="s">
        <v>141</v>
      </c>
      <c r="J19" s="125" t="s">
        <v>135</v>
      </c>
      <c r="K19" s="126">
        <v>890</v>
      </c>
      <c r="L19" s="127" t="s">
        <v>119</v>
      </c>
      <c r="M19" s="125" t="s">
        <v>110</v>
      </c>
      <c r="N19" s="128">
        <v>632</v>
      </c>
    </row>
    <row r="20" spans="2:14" ht="18" customHeight="1" x14ac:dyDescent="0.25">
      <c r="B20" s="138">
        <v>15</v>
      </c>
      <c r="C20" s="127" t="s">
        <v>155</v>
      </c>
      <c r="D20" s="125" t="s">
        <v>153</v>
      </c>
      <c r="E20" s="125">
        <v>1719</v>
      </c>
      <c r="F20" s="127" t="s">
        <v>130</v>
      </c>
      <c r="G20" s="125" t="s">
        <v>121</v>
      </c>
      <c r="H20" s="125">
        <v>1199</v>
      </c>
      <c r="I20" s="127" t="s">
        <v>181</v>
      </c>
      <c r="J20" s="125" t="s">
        <v>180</v>
      </c>
      <c r="K20" s="125">
        <v>890</v>
      </c>
      <c r="L20" s="127" t="s">
        <v>117</v>
      </c>
      <c r="M20" s="125" t="s">
        <v>110</v>
      </c>
      <c r="N20" s="128">
        <v>629</v>
      </c>
    </row>
    <row r="21" spans="2:14" ht="18" customHeight="1" x14ac:dyDescent="0.25">
      <c r="B21" s="138">
        <v>16</v>
      </c>
      <c r="C21" s="127" t="s">
        <v>13</v>
      </c>
      <c r="D21" s="125" t="s">
        <v>4</v>
      </c>
      <c r="E21" s="125">
        <v>1700</v>
      </c>
      <c r="F21" s="127" t="s">
        <v>30</v>
      </c>
      <c r="G21" s="125" t="s">
        <v>22</v>
      </c>
      <c r="H21" s="125">
        <v>1198</v>
      </c>
      <c r="I21" s="127" t="s">
        <v>60</v>
      </c>
      <c r="J21" s="125" t="s">
        <v>47</v>
      </c>
      <c r="K21" s="125">
        <v>883</v>
      </c>
      <c r="L21" s="127" t="s">
        <v>197</v>
      </c>
      <c r="M21" s="125" t="s">
        <v>193</v>
      </c>
      <c r="N21" s="128">
        <v>590</v>
      </c>
    </row>
    <row r="22" spans="2:14" ht="18" customHeight="1" x14ac:dyDescent="0.25">
      <c r="B22" s="138">
        <v>17</v>
      </c>
      <c r="C22" s="124" t="s">
        <v>151</v>
      </c>
      <c r="D22" s="125" t="s">
        <v>135</v>
      </c>
      <c r="E22" s="126">
        <v>1685</v>
      </c>
      <c r="F22" s="127" t="s">
        <v>126</v>
      </c>
      <c r="G22" s="125" t="s">
        <v>121</v>
      </c>
      <c r="H22" s="125">
        <v>1191</v>
      </c>
      <c r="I22" s="127" t="s">
        <v>203</v>
      </c>
      <c r="J22" s="125" t="s">
        <v>201</v>
      </c>
      <c r="K22" s="125">
        <v>877</v>
      </c>
      <c r="L22" s="127" t="s">
        <v>17</v>
      </c>
      <c r="M22" s="125" t="s">
        <v>18</v>
      </c>
      <c r="N22" s="128">
        <v>588</v>
      </c>
    </row>
    <row r="23" spans="2:14" ht="18" customHeight="1" x14ac:dyDescent="0.25">
      <c r="B23" s="138">
        <v>18</v>
      </c>
      <c r="C23" s="127" t="s">
        <v>6</v>
      </c>
      <c r="D23" s="125" t="s">
        <v>4</v>
      </c>
      <c r="E23" s="125">
        <v>1679</v>
      </c>
      <c r="F23" s="127" t="s">
        <v>111</v>
      </c>
      <c r="G23" s="125" t="s">
        <v>110</v>
      </c>
      <c r="H23" s="125">
        <v>1183</v>
      </c>
      <c r="I23" s="127" t="s">
        <v>91</v>
      </c>
      <c r="J23" s="125" t="s">
        <v>90</v>
      </c>
      <c r="K23" s="125">
        <v>874</v>
      </c>
      <c r="L23" s="127" t="s">
        <v>79</v>
      </c>
      <c r="M23" s="125" t="s">
        <v>76</v>
      </c>
      <c r="N23" s="128">
        <v>588</v>
      </c>
    </row>
    <row r="24" spans="2:14" ht="18" customHeight="1" x14ac:dyDescent="0.25">
      <c r="B24" s="138">
        <v>19</v>
      </c>
      <c r="C24" s="127" t="s">
        <v>15</v>
      </c>
      <c r="D24" s="125" t="s">
        <v>4</v>
      </c>
      <c r="E24" s="125">
        <v>1669</v>
      </c>
      <c r="F24" s="127" t="s">
        <v>109</v>
      </c>
      <c r="G24" s="125" t="s">
        <v>110</v>
      </c>
      <c r="H24" s="125">
        <v>1175</v>
      </c>
      <c r="I24" s="127" t="s">
        <v>67</v>
      </c>
      <c r="J24" s="125" t="s">
        <v>68</v>
      </c>
      <c r="K24" s="125">
        <v>873</v>
      </c>
      <c r="L24" s="127" t="s">
        <v>95</v>
      </c>
      <c r="M24" s="125" t="s">
        <v>96</v>
      </c>
      <c r="N24" s="128">
        <v>571</v>
      </c>
    </row>
    <row r="25" spans="2:14" ht="18" customHeight="1" x14ac:dyDescent="0.25">
      <c r="B25" s="138">
        <v>20</v>
      </c>
      <c r="C25" s="124" t="s">
        <v>260</v>
      </c>
      <c r="D25" s="125" t="s">
        <v>135</v>
      </c>
      <c r="E25" s="126">
        <v>1665</v>
      </c>
      <c r="F25" s="127" t="s">
        <v>73</v>
      </c>
      <c r="G25" s="125" t="s">
        <v>68</v>
      </c>
      <c r="H25" s="125">
        <v>1174</v>
      </c>
      <c r="I25" s="127" t="s">
        <v>57</v>
      </c>
      <c r="J25" s="125" t="s">
        <v>47</v>
      </c>
      <c r="K25" s="125">
        <v>870</v>
      </c>
      <c r="L25" s="127" t="s">
        <v>97</v>
      </c>
      <c r="M25" s="125" t="s">
        <v>96</v>
      </c>
      <c r="N25" s="128">
        <v>569</v>
      </c>
    </row>
    <row r="26" spans="2:14" ht="18" customHeight="1" x14ac:dyDescent="0.25">
      <c r="B26" s="138">
        <v>21</v>
      </c>
      <c r="C26" s="124" t="s">
        <v>142</v>
      </c>
      <c r="D26" s="125" t="s">
        <v>135</v>
      </c>
      <c r="E26" s="126">
        <v>1661</v>
      </c>
      <c r="F26" s="127" t="s">
        <v>65</v>
      </c>
      <c r="G26" s="125" t="s">
        <v>63</v>
      </c>
      <c r="H26" s="125">
        <v>1121</v>
      </c>
      <c r="I26" s="127" t="s">
        <v>100</v>
      </c>
      <c r="J26" s="125" t="s">
        <v>96</v>
      </c>
      <c r="K26" s="125">
        <v>859</v>
      </c>
      <c r="L26" s="127" t="s">
        <v>19</v>
      </c>
      <c r="M26" s="125" t="s">
        <v>18</v>
      </c>
      <c r="N26" s="128">
        <v>566</v>
      </c>
    </row>
    <row r="27" spans="2:14" ht="18" customHeight="1" x14ac:dyDescent="0.25">
      <c r="B27" s="138">
        <v>22</v>
      </c>
      <c r="C27" s="127" t="s">
        <v>161</v>
      </c>
      <c r="D27" s="125" t="s">
        <v>153</v>
      </c>
      <c r="E27" s="125">
        <v>1646</v>
      </c>
      <c r="F27" s="127" t="s">
        <v>120</v>
      </c>
      <c r="G27" s="125" t="s">
        <v>121</v>
      </c>
      <c r="H27" s="125">
        <v>1116</v>
      </c>
      <c r="I27" s="127" t="s">
        <v>27</v>
      </c>
      <c r="J27" s="125" t="s">
        <v>22</v>
      </c>
      <c r="K27" s="125">
        <v>856</v>
      </c>
      <c r="L27" s="127" t="s">
        <v>108</v>
      </c>
      <c r="M27" s="125" t="s">
        <v>107</v>
      </c>
      <c r="N27" s="128">
        <v>552</v>
      </c>
    </row>
    <row r="28" spans="2:14" ht="18" customHeight="1" x14ac:dyDescent="0.25">
      <c r="B28" s="138">
        <v>23</v>
      </c>
      <c r="C28" s="127" t="s">
        <v>5</v>
      </c>
      <c r="D28" s="125" t="s">
        <v>4</v>
      </c>
      <c r="E28" s="125">
        <v>1630</v>
      </c>
      <c r="F28" s="127" t="s">
        <v>64</v>
      </c>
      <c r="G28" s="125" t="s">
        <v>63</v>
      </c>
      <c r="H28" s="125">
        <v>1113</v>
      </c>
      <c r="I28" s="127" t="s">
        <v>62</v>
      </c>
      <c r="J28" s="125" t="s">
        <v>63</v>
      </c>
      <c r="K28" s="125">
        <v>855</v>
      </c>
      <c r="L28" s="127" t="s">
        <v>177</v>
      </c>
      <c r="M28" s="125" t="s">
        <v>153</v>
      </c>
      <c r="N28" s="128">
        <v>541</v>
      </c>
    </row>
    <row r="29" spans="2:14" ht="18" customHeight="1" x14ac:dyDescent="0.25">
      <c r="B29" s="138">
        <v>24</v>
      </c>
      <c r="C29" s="124" t="s">
        <v>258</v>
      </c>
      <c r="D29" s="125" t="s">
        <v>135</v>
      </c>
      <c r="E29" s="126">
        <v>1611</v>
      </c>
      <c r="F29" s="127" t="s">
        <v>173</v>
      </c>
      <c r="G29" s="125" t="s">
        <v>153</v>
      </c>
      <c r="H29" s="125">
        <v>1113</v>
      </c>
      <c r="I29" s="127" t="s">
        <v>80</v>
      </c>
      <c r="J29" s="125" t="s">
        <v>76</v>
      </c>
      <c r="K29" s="125">
        <v>853</v>
      </c>
      <c r="L29" s="127" t="s">
        <v>116</v>
      </c>
      <c r="M29" s="125" t="s">
        <v>110</v>
      </c>
      <c r="N29" s="128">
        <v>511</v>
      </c>
    </row>
    <row r="30" spans="2:14" ht="18" customHeight="1" x14ac:dyDescent="0.25">
      <c r="B30" s="138">
        <v>25</v>
      </c>
      <c r="C30" s="127" t="s">
        <v>9</v>
      </c>
      <c r="D30" s="125" t="s">
        <v>4</v>
      </c>
      <c r="E30" s="125">
        <v>1607</v>
      </c>
      <c r="F30" s="127" t="s">
        <v>98</v>
      </c>
      <c r="G30" s="125" t="s">
        <v>96</v>
      </c>
      <c r="H30" s="125">
        <v>1111</v>
      </c>
      <c r="I30" s="127" t="s">
        <v>74</v>
      </c>
      <c r="J30" s="125" t="s">
        <v>68</v>
      </c>
      <c r="K30" s="125">
        <v>853</v>
      </c>
      <c r="L30" s="127" t="s">
        <v>75</v>
      </c>
      <c r="M30" s="125" t="s">
        <v>76</v>
      </c>
      <c r="N30" s="128">
        <v>510</v>
      </c>
    </row>
    <row r="31" spans="2:14" ht="18" customHeight="1" x14ac:dyDescent="0.25">
      <c r="B31" s="138">
        <v>26</v>
      </c>
      <c r="C31" s="124" t="s">
        <v>148</v>
      </c>
      <c r="D31" s="125" t="s">
        <v>135</v>
      </c>
      <c r="E31" s="126">
        <v>1585</v>
      </c>
      <c r="F31" s="127" t="s">
        <v>113</v>
      </c>
      <c r="G31" s="125" t="s">
        <v>110</v>
      </c>
      <c r="H31" s="125">
        <v>1110</v>
      </c>
      <c r="I31" s="127" t="s">
        <v>159</v>
      </c>
      <c r="J31" s="125" t="s">
        <v>153</v>
      </c>
      <c r="K31" s="125">
        <v>847</v>
      </c>
      <c r="L31" s="127" t="s">
        <v>46</v>
      </c>
      <c r="M31" s="125" t="s">
        <v>47</v>
      </c>
      <c r="N31" s="128">
        <v>487</v>
      </c>
    </row>
    <row r="32" spans="2:14" ht="18" customHeight="1" x14ac:dyDescent="0.25">
      <c r="B32" s="138">
        <v>27</v>
      </c>
      <c r="C32" s="127" t="s">
        <v>3</v>
      </c>
      <c r="D32" s="125" t="s">
        <v>4</v>
      </c>
      <c r="E32" s="125">
        <v>1577</v>
      </c>
      <c r="F32" s="127" t="s">
        <v>38</v>
      </c>
      <c r="G32" s="125" t="s">
        <v>22</v>
      </c>
      <c r="H32" s="125">
        <v>1101</v>
      </c>
      <c r="I32" s="127" t="s">
        <v>34</v>
      </c>
      <c r="J32" s="125" t="s">
        <v>22</v>
      </c>
      <c r="K32" s="125">
        <v>827</v>
      </c>
      <c r="L32" s="127" t="s">
        <v>269</v>
      </c>
      <c r="M32" s="125" t="s">
        <v>47</v>
      </c>
      <c r="N32" s="128">
        <v>478</v>
      </c>
    </row>
    <row r="33" spans="2:14" ht="18" customHeight="1" x14ac:dyDescent="0.25">
      <c r="B33" s="138">
        <v>28</v>
      </c>
      <c r="C33" s="127" t="s">
        <v>10</v>
      </c>
      <c r="D33" s="125" t="s">
        <v>4</v>
      </c>
      <c r="E33" s="125">
        <v>1574</v>
      </c>
      <c r="F33" s="127" t="s">
        <v>28</v>
      </c>
      <c r="G33" s="125" t="s">
        <v>22</v>
      </c>
      <c r="H33" s="125">
        <v>1097</v>
      </c>
      <c r="I33" s="127" t="s">
        <v>66</v>
      </c>
      <c r="J33" s="125" t="s">
        <v>63</v>
      </c>
      <c r="K33" s="125">
        <v>815</v>
      </c>
      <c r="L33" s="127" t="s">
        <v>209</v>
      </c>
      <c r="M33" s="125" t="s">
        <v>47</v>
      </c>
      <c r="N33" s="128">
        <v>466</v>
      </c>
    </row>
    <row r="34" spans="2:14" ht="18" customHeight="1" x14ac:dyDescent="0.25">
      <c r="B34" s="138">
        <v>29</v>
      </c>
      <c r="C34" s="124" t="s">
        <v>265</v>
      </c>
      <c r="D34" s="125" t="s">
        <v>135</v>
      </c>
      <c r="E34" s="126">
        <v>1568</v>
      </c>
      <c r="F34" s="124" t="s">
        <v>144</v>
      </c>
      <c r="G34" s="125" t="s">
        <v>135</v>
      </c>
      <c r="H34" s="126">
        <v>1096</v>
      </c>
      <c r="I34" s="127" t="s">
        <v>204</v>
      </c>
      <c r="J34" s="125" t="s">
        <v>201</v>
      </c>
      <c r="K34" s="125">
        <v>811</v>
      </c>
      <c r="L34" s="127" t="s">
        <v>55</v>
      </c>
      <c r="M34" s="125" t="s">
        <v>47</v>
      </c>
      <c r="N34" s="128">
        <v>463</v>
      </c>
    </row>
    <row r="35" spans="2:14" ht="18" customHeight="1" x14ac:dyDescent="0.25">
      <c r="B35" s="138">
        <v>30</v>
      </c>
      <c r="C35" s="124" t="s">
        <v>266</v>
      </c>
      <c r="D35" s="125" t="s">
        <v>135</v>
      </c>
      <c r="E35" s="126">
        <v>1565</v>
      </c>
      <c r="F35" s="127" t="s">
        <v>131</v>
      </c>
      <c r="G35" s="125" t="s">
        <v>121</v>
      </c>
      <c r="H35" s="125">
        <v>1095</v>
      </c>
      <c r="I35" s="127" t="s">
        <v>78</v>
      </c>
      <c r="J35" s="125" t="s">
        <v>76</v>
      </c>
      <c r="K35" s="125">
        <v>802</v>
      </c>
      <c r="L35" s="127" t="s">
        <v>53</v>
      </c>
      <c r="M35" s="125" t="s">
        <v>47</v>
      </c>
      <c r="N35" s="128">
        <v>447</v>
      </c>
    </row>
    <row r="36" spans="2:14" ht="18" customHeight="1" x14ac:dyDescent="0.25">
      <c r="B36" s="138">
        <v>31</v>
      </c>
      <c r="C36" s="124" t="s">
        <v>146</v>
      </c>
      <c r="D36" s="125" t="s">
        <v>135</v>
      </c>
      <c r="E36" s="126">
        <v>1542</v>
      </c>
      <c r="F36" s="127" t="s">
        <v>112</v>
      </c>
      <c r="G36" s="125" t="s">
        <v>110</v>
      </c>
      <c r="H36" s="125">
        <v>1085</v>
      </c>
      <c r="I36" s="127" t="s">
        <v>72</v>
      </c>
      <c r="J36" s="125" t="s">
        <v>68</v>
      </c>
      <c r="K36" s="125">
        <v>798</v>
      </c>
      <c r="L36" s="127" t="s">
        <v>133</v>
      </c>
      <c r="M36" s="125" t="s">
        <v>134</v>
      </c>
      <c r="N36" s="128">
        <v>440</v>
      </c>
    </row>
    <row r="37" spans="2:14" ht="18" customHeight="1" x14ac:dyDescent="0.25">
      <c r="B37" s="138">
        <v>32</v>
      </c>
      <c r="C37" s="127" t="s">
        <v>152</v>
      </c>
      <c r="D37" s="125" t="s">
        <v>153</v>
      </c>
      <c r="E37" s="125">
        <v>1533</v>
      </c>
      <c r="F37" s="127" t="s">
        <v>127</v>
      </c>
      <c r="G37" s="125" t="s">
        <v>121</v>
      </c>
      <c r="H37" s="125">
        <v>1077</v>
      </c>
      <c r="I37" s="127" t="s">
        <v>42</v>
      </c>
      <c r="J37" s="125" t="s">
        <v>22</v>
      </c>
      <c r="K37" s="125">
        <v>791</v>
      </c>
      <c r="L37" s="127" t="s">
        <v>59</v>
      </c>
      <c r="M37" s="125" t="s">
        <v>47</v>
      </c>
      <c r="N37" s="128">
        <v>418</v>
      </c>
    </row>
    <row r="38" spans="2:14" ht="18" customHeight="1" x14ac:dyDescent="0.25">
      <c r="B38" s="138">
        <v>33</v>
      </c>
      <c r="C38" s="127" t="s">
        <v>176</v>
      </c>
      <c r="D38" s="125" t="s">
        <v>153</v>
      </c>
      <c r="E38" s="125">
        <v>1505</v>
      </c>
      <c r="F38" s="127" t="s">
        <v>12</v>
      </c>
      <c r="G38" s="125" t="s">
        <v>4</v>
      </c>
      <c r="H38" s="125">
        <v>1072</v>
      </c>
      <c r="I38" s="127" t="s">
        <v>70</v>
      </c>
      <c r="J38" s="125" t="s">
        <v>68</v>
      </c>
      <c r="K38" s="125">
        <v>786</v>
      </c>
      <c r="L38" s="127" t="s">
        <v>89</v>
      </c>
      <c r="M38" s="125" t="s">
        <v>90</v>
      </c>
      <c r="N38" s="128">
        <v>395</v>
      </c>
    </row>
    <row r="39" spans="2:14" ht="18" customHeight="1" x14ac:dyDescent="0.25">
      <c r="B39" s="138">
        <v>34</v>
      </c>
      <c r="C39" s="127" t="s">
        <v>37</v>
      </c>
      <c r="D39" s="125" t="s">
        <v>22</v>
      </c>
      <c r="E39" s="125">
        <v>1484</v>
      </c>
      <c r="F39" s="127" t="s">
        <v>7</v>
      </c>
      <c r="G39" s="125" t="s">
        <v>4</v>
      </c>
      <c r="H39" s="125">
        <v>1060</v>
      </c>
      <c r="I39" s="127" t="s">
        <v>115</v>
      </c>
      <c r="J39" s="125" t="s">
        <v>110</v>
      </c>
      <c r="K39" s="125">
        <v>784</v>
      </c>
      <c r="L39" s="127" t="s">
        <v>194</v>
      </c>
      <c r="M39" s="125" t="s">
        <v>193</v>
      </c>
      <c r="N39" s="128">
        <v>387</v>
      </c>
    </row>
    <row r="40" spans="2:14" ht="18" customHeight="1" x14ac:dyDescent="0.25">
      <c r="B40" s="138">
        <v>35</v>
      </c>
      <c r="C40" s="127" t="s">
        <v>171</v>
      </c>
      <c r="D40" s="125" t="s">
        <v>153</v>
      </c>
      <c r="E40" s="125">
        <v>1481</v>
      </c>
      <c r="F40" s="127" t="s">
        <v>196</v>
      </c>
      <c r="G40" s="125" t="s">
        <v>193</v>
      </c>
      <c r="H40" s="125">
        <v>1060</v>
      </c>
      <c r="I40" s="127" t="s">
        <v>83</v>
      </c>
      <c r="J40" s="125" t="s">
        <v>82</v>
      </c>
      <c r="K40" s="125">
        <v>779</v>
      </c>
      <c r="L40" s="127" t="s">
        <v>94</v>
      </c>
      <c r="M40" s="125" t="s">
        <v>93</v>
      </c>
      <c r="N40" s="128">
        <v>381</v>
      </c>
    </row>
    <row r="41" spans="2:14" ht="18" customHeight="1" x14ac:dyDescent="0.25">
      <c r="B41" s="138">
        <v>36</v>
      </c>
      <c r="C41" s="127" t="s">
        <v>39</v>
      </c>
      <c r="D41" s="125" t="s">
        <v>22</v>
      </c>
      <c r="E41" s="125">
        <v>1472</v>
      </c>
      <c r="F41" s="127" t="s">
        <v>124</v>
      </c>
      <c r="G41" s="125" t="s">
        <v>121</v>
      </c>
      <c r="H41" s="125">
        <v>1054</v>
      </c>
      <c r="I41" s="127" t="s">
        <v>164</v>
      </c>
      <c r="J41" s="125" t="s">
        <v>153</v>
      </c>
      <c r="K41" s="125">
        <v>772</v>
      </c>
      <c r="L41" s="127" t="s">
        <v>184</v>
      </c>
      <c r="M41" s="125" t="s">
        <v>183</v>
      </c>
      <c r="N41" s="128">
        <v>339</v>
      </c>
    </row>
    <row r="42" spans="2:14" ht="18" customHeight="1" x14ac:dyDescent="0.25">
      <c r="B42" s="138">
        <v>37</v>
      </c>
      <c r="C42" s="127" t="s">
        <v>125</v>
      </c>
      <c r="D42" s="125" t="s">
        <v>121</v>
      </c>
      <c r="E42" s="125">
        <v>1469</v>
      </c>
      <c r="F42" s="127" t="s">
        <v>49</v>
      </c>
      <c r="G42" s="125" t="s">
        <v>47</v>
      </c>
      <c r="H42" s="125">
        <v>1044</v>
      </c>
      <c r="I42" s="127" t="s">
        <v>24</v>
      </c>
      <c r="J42" s="125" t="s">
        <v>22</v>
      </c>
      <c r="K42" s="125">
        <v>764</v>
      </c>
      <c r="L42" s="127" t="s">
        <v>106</v>
      </c>
      <c r="M42" s="125" t="s">
        <v>107</v>
      </c>
      <c r="N42" s="128">
        <v>336</v>
      </c>
    </row>
    <row r="43" spans="2:14" ht="18" customHeight="1" x14ac:dyDescent="0.25">
      <c r="B43" s="138">
        <v>38</v>
      </c>
      <c r="C43" s="124" t="s">
        <v>140</v>
      </c>
      <c r="D43" s="125" t="s">
        <v>135</v>
      </c>
      <c r="E43" s="126">
        <v>1454</v>
      </c>
      <c r="F43" s="127" t="s">
        <v>198</v>
      </c>
      <c r="G43" s="125" t="s">
        <v>193</v>
      </c>
      <c r="H43" s="125">
        <v>1042</v>
      </c>
      <c r="I43" s="127" t="s">
        <v>16</v>
      </c>
      <c r="J43" s="125" t="s">
        <v>4</v>
      </c>
      <c r="K43" s="125">
        <v>759</v>
      </c>
      <c r="L43" s="127" t="s">
        <v>169</v>
      </c>
      <c r="M43" s="125" t="s">
        <v>153</v>
      </c>
      <c r="N43" s="128">
        <v>298</v>
      </c>
    </row>
    <row r="44" spans="2:14" ht="18" customHeight="1" x14ac:dyDescent="0.25">
      <c r="B44" s="138">
        <v>39</v>
      </c>
      <c r="C44" s="127" t="s">
        <v>14</v>
      </c>
      <c r="D44" s="125" t="s">
        <v>4</v>
      </c>
      <c r="E44" s="125">
        <v>1439</v>
      </c>
      <c r="F44" s="124" t="s">
        <v>137</v>
      </c>
      <c r="G44" s="125" t="s">
        <v>135</v>
      </c>
      <c r="H44" s="126">
        <v>1022</v>
      </c>
      <c r="I44" s="127" t="s">
        <v>77</v>
      </c>
      <c r="J44" s="125" t="s">
        <v>76</v>
      </c>
      <c r="K44" s="125">
        <v>755</v>
      </c>
      <c r="L44" s="127" t="s">
        <v>270</v>
      </c>
      <c r="M44" s="125" t="s">
        <v>47</v>
      </c>
      <c r="N44" s="128">
        <v>289</v>
      </c>
    </row>
    <row r="45" spans="2:14" ht="18" customHeight="1" x14ac:dyDescent="0.25">
      <c r="B45" s="138">
        <v>40</v>
      </c>
      <c r="C45" s="127" t="s">
        <v>188</v>
      </c>
      <c r="D45" s="125" t="s">
        <v>186</v>
      </c>
      <c r="E45" s="125">
        <v>1417</v>
      </c>
      <c r="F45" s="127" t="s">
        <v>71</v>
      </c>
      <c r="G45" s="125" t="s">
        <v>68</v>
      </c>
      <c r="H45" s="125">
        <v>1021</v>
      </c>
      <c r="I45" s="127" t="s">
        <v>35</v>
      </c>
      <c r="J45" s="125" t="s">
        <v>22</v>
      </c>
      <c r="K45" s="125">
        <v>747</v>
      </c>
      <c r="L45" s="127" t="s">
        <v>202</v>
      </c>
      <c r="M45" s="125" t="s">
        <v>201</v>
      </c>
      <c r="N45" s="128">
        <v>284</v>
      </c>
    </row>
    <row r="46" spans="2:14" ht="18" customHeight="1" x14ac:dyDescent="0.25">
      <c r="B46" s="138">
        <v>41</v>
      </c>
      <c r="C46" s="127" t="s">
        <v>25</v>
      </c>
      <c r="D46" s="125" t="s">
        <v>22</v>
      </c>
      <c r="E46" s="125">
        <v>1415</v>
      </c>
      <c r="F46" s="127" t="s">
        <v>86</v>
      </c>
      <c r="G46" s="125" t="s">
        <v>82</v>
      </c>
      <c r="H46" s="125">
        <v>1018</v>
      </c>
      <c r="I46" s="127" t="s">
        <v>114</v>
      </c>
      <c r="J46" s="125" t="s">
        <v>110</v>
      </c>
      <c r="K46" s="125">
        <v>744</v>
      </c>
      <c r="L46" s="127" t="s">
        <v>168</v>
      </c>
      <c r="M46" s="125" t="s">
        <v>153</v>
      </c>
      <c r="N46" s="128">
        <v>263</v>
      </c>
    </row>
    <row r="47" spans="2:14" ht="18" customHeight="1" x14ac:dyDescent="0.25">
      <c r="B47" s="138">
        <v>42</v>
      </c>
      <c r="C47" s="127" t="s">
        <v>23</v>
      </c>
      <c r="D47" s="125" t="s">
        <v>22</v>
      </c>
      <c r="E47" s="125">
        <v>1397</v>
      </c>
      <c r="F47" s="127" t="s">
        <v>99</v>
      </c>
      <c r="G47" s="125" t="s">
        <v>96</v>
      </c>
      <c r="H47" s="125">
        <v>997</v>
      </c>
      <c r="I47" s="127" t="s">
        <v>192</v>
      </c>
      <c r="J47" s="125" t="s">
        <v>193</v>
      </c>
      <c r="K47" s="125">
        <v>742</v>
      </c>
      <c r="L47" s="127" t="s">
        <v>182</v>
      </c>
      <c r="M47" s="125" t="s">
        <v>183</v>
      </c>
      <c r="N47" s="128">
        <v>258</v>
      </c>
    </row>
    <row r="48" spans="2:14" ht="18" customHeight="1" x14ac:dyDescent="0.25">
      <c r="B48" s="138">
        <v>43</v>
      </c>
      <c r="C48" s="124" t="s">
        <v>261</v>
      </c>
      <c r="D48" s="125" t="s">
        <v>135</v>
      </c>
      <c r="E48" s="126">
        <v>1381</v>
      </c>
      <c r="F48" s="127" t="s">
        <v>132</v>
      </c>
      <c r="G48" s="125" t="s">
        <v>121</v>
      </c>
      <c r="H48" s="125">
        <v>992</v>
      </c>
      <c r="I48" s="127" t="s">
        <v>41</v>
      </c>
      <c r="J48" s="125" t="s">
        <v>22</v>
      </c>
      <c r="K48" s="125">
        <v>739</v>
      </c>
      <c r="L48" s="127" t="s">
        <v>56</v>
      </c>
      <c r="M48" s="125" t="s">
        <v>47</v>
      </c>
      <c r="N48" s="128">
        <v>256</v>
      </c>
    </row>
    <row r="49" spans="2:16" ht="18" customHeight="1" x14ac:dyDescent="0.25">
      <c r="B49" s="138">
        <v>44</v>
      </c>
      <c r="C49" s="124" t="s">
        <v>147</v>
      </c>
      <c r="D49" s="125" t="s">
        <v>135</v>
      </c>
      <c r="E49" s="126">
        <v>1379</v>
      </c>
      <c r="F49" s="127" t="s">
        <v>208</v>
      </c>
      <c r="G49" s="125" t="s">
        <v>206</v>
      </c>
      <c r="H49" s="125">
        <v>989</v>
      </c>
      <c r="I49" s="127" t="s">
        <v>21</v>
      </c>
      <c r="J49" s="125" t="s">
        <v>22</v>
      </c>
      <c r="K49" s="125">
        <v>731</v>
      </c>
      <c r="L49" s="127" t="s">
        <v>205</v>
      </c>
      <c r="M49" s="125" t="s">
        <v>206</v>
      </c>
      <c r="N49" s="128">
        <v>252</v>
      </c>
    </row>
    <row r="50" spans="2:16" ht="18" customHeight="1" x14ac:dyDescent="0.25">
      <c r="B50" s="138">
        <v>45</v>
      </c>
      <c r="C50" s="127" t="s">
        <v>104</v>
      </c>
      <c r="D50" s="125" t="s">
        <v>96</v>
      </c>
      <c r="E50" s="125">
        <v>1377</v>
      </c>
      <c r="F50" s="127" t="s">
        <v>189</v>
      </c>
      <c r="G50" s="125" t="s">
        <v>190</v>
      </c>
      <c r="H50" s="125">
        <v>970</v>
      </c>
      <c r="I50" s="127" t="s">
        <v>48</v>
      </c>
      <c r="J50" s="125" t="s">
        <v>47</v>
      </c>
      <c r="K50" s="125">
        <v>729</v>
      </c>
      <c r="L50" s="127" t="s">
        <v>207</v>
      </c>
      <c r="M50" s="125" t="s">
        <v>206</v>
      </c>
      <c r="N50" s="128">
        <v>236</v>
      </c>
    </row>
    <row r="51" spans="2:16" ht="18" customHeight="1" x14ac:dyDescent="0.25">
      <c r="B51" s="138">
        <v>46</v>
      </c>
      <c r="C51" s="124" t="s">
        <v>262</v>
      </c>
      <c r="D51" s="125" t="s">
        <v>135</v>
      </c>
      <c r="E51" s="126">
        <v>1371</v>
      </c>
      <c r="F51" s="127" t="s">
        <v>29</v>
      </c>
      <c r="G51" s="125" t="s">
        <v>22</v>
      </c>
      <c r="H51" s="125">
        <v>970</v>
      </c>
      <c r="I51" s="127" t="s">
        <v>69</v>
      </c>
      <c r="J51" s="125" t="s">
        <v>68</v>
      </c>
      <c r="K51" s="125">
        <v>725</v>
      </c>
      <c r="L51" s="127" t="s">
        <v>8</v>
      </c>
      <c r="M51" s="125" t="s">
        <v>4</v>
      </c>
      <c r="N51" s="128">
        <v>170</v>
      </c>
      <c r="O51" s="9"/>
      <c r="P51" s="9"/>
    </row>
    <row r="52" spans="2:16" ht="18" customHeight="1" x14ac:dyDescent="0.25">
      <c r="B52" s="138">
        <v>47</v>
      </c>
      <c r="C52" s="127" t="s">
        <v>54</v>
      </c>
      <c r="D52" s="125" t="s">
        <v>47</v>
      </c>
      <c r="E52" s="125">
        <v>1346</v>
      </c>
      <c r="F52" s="127" t="s">
        <v>31</v>
      </c>
      <c r="G52" s="125" t="s">
        <v>22</v>
      </c>
      <c r="H52" s="125">
        <v>968</v>
      </c>
      <c r="I52" s="127" t="s">
        <v>199</v>
      </c>
      <c r="J52" s="125" t="s">
        <v>193</v>
      </c>
      <c r="K52" s="125">
        <v>725</v>
      </c>
      <c r="L52" s="129" t="s">
        <v>228</v>
      </c>
      <c r="M52" s="130" t="s">
        <v>229</v>
      </c>
      <c r="N52" s="128">
        <v>123</v>
      </c>
      <c r="O52" s="9"/>
      <c r="P52" s="9"/>
    </row>
    <row r="53" spans="2:16" ht="18" customHeight="1" x14ac:dyDescent="0.25">
      <c r="B53" s="138">
        <v>48</v>
      </c>
      <c r="C53" s="124" t="s">
        <v>259</v>
      </c>
      <c r="D53" s="125" t="s">
        <v>135</v>
      </c>
      <c r="E53" s="126">
        <v>1344</v>
      </c>
      <c r="F53" s="127" t="s">
        <v>129</v>
      </c>
      <c r="G53" s="125" t="s">
        <v>121</v>
      </c>
      <c r="H53" s="125">
        <v>964</v>
      </c>
      <c r="I53" s="127" t="s">
        <v>166</v>
      </c>
      <c r="J53" s="125" t="s">
        <v>153</v>
      </c>
      <c r="K53" s="125">
        <v>704</v>
      </c>
      <c r="L53" s="127" t="s">
        <v>195</v>
      </c>
      <c r="M53" s="125" t="s">
        <v>193</v>
      </c>
      <c r="N53" s="128">
        <v>103</v>
      </c>
      <c r="O53" s="9"/>
      <c r="P53" s="9"/>
    </row>
    <row r="54" spans="2:16" ht="18" customHeight="1" thickBot="1" x14ac:dyDescent="0.3">
      <c r="B54" s="138">
        <v>49</v>
      </c>
      <c r="C54" s="118"/>
      <c r="D54" s="108"/>
      <c r="E54" s="108"/>
      <c r="F54" s="118"/>
      <c r="G54" s="108"/>
      <c r="H54" s="108"/>
      <c r="I54" s="118"/>
      <c r="J54" s="108"/>
      <c r="K54" s="108"/>
      <c r="L54" s="133" t="s">
        <v>158</v>
      </c>
      <c r="M54" s="134" t="s">
        <v>153</v>
      </c>
      <c r="N54" s="135">
        <v>6</v>
      </c>
      <c r="O54" s="9"/>
      <c r="P54" s="9"/>
    </row>
    <row r="55" spans="2:16" x14ac:dyDescent="0.25">
      <c r="M55" s="9"/>
      <c r="N55" s="9"/>
      <c r="O55" s="9"/>
      <c r="P55" s="9"/>
    </row>
    <row r="56" spans="2:16" x14ac:dyDescent="0.25">
      <c r="M56" s="9"/>
      <c r="N56" s="9"/>
      <c r="O56" s="9"/>
      <c r="P56" s="9"/>
    </row>
    <row r="57" spans="2:16" x14ac:dyDescent="0.25">
      <c r="M57" s="9"/>
      <c r="N57" s="9"/>
      <c r="O57" s="9"/>
      <c r="P57" s="9"/>
    </row>
    <row r="58" spans="2:16" x14ac:dyDescent="0.25">
      <c r="M58" s="9"/>
      <c r="N58" s="9"/>
      <c r="O58" s="9"/>
      <c r="P58" s="9"/>
    </row>
    <row r="59" spans="2:16" x14ac:dyDescent="0.25">
      <c r="M59" s="9"/>
      <c r="N59" s="9"/>
      <c r="O59" s="9"/>
      <c r="P59" s="9"/>
    </row>
    <row r="60" spans="2:16" x14ac:dyDescent="0.25">
      <c r="M60" s="9"/>
      <c r="N60" s="9"/>
      <c r="O60" s="9"/>
      <c r="P60" s="9"/>
    </row>
    <row r="61" spans="2:16" x14ac:dyDescent="0.25">
      <c r="M61" s="9"/>
      <c r="N61" s="9"/>
      <c r="O61" s="9"/>
      <c r="P61" s="9"/>
    </row>
    <row r="62" spans="2:16" x14ac:dyDescent="0.25">
      <c r="M62" s="9"/>
      <c r="N62" s="9"/>
      <c r="O62" s="9"/>
      <c r="P62" s="9"/>
    </row>
    <row r="63" spans="2:16" x14ac:dyDescent="0.25">
      <c r="M63" s="9"/>
      <c r="N63" s="9"/>
      <c r="O63" s="9"/>
      <c r="P63" s="9"/>
    </row>
    <row r="64" spans="2:16" x14ac:dyDescent="0.25">
      <c r="M64" s="9"/>
      <c r="N64" s="9"/>
      <c r="O64" s="9"/>
      <c r="P64" s="9"/>
    </row>
    <row r="65" spans="13:16" x14ac:dyDescent="0.25">
      <c r="M65" s="9"/>
      <c r="N65" s="9"/>
      <c r="O65" s="9"/>
      <c r="P65" s="9"/>
    </row>
  </sheetData>
  <mergeCells count="7">
    <mergeCell ref="B2:N2"/>
    <mergeCell ref="R2:T2"/>
    <mergeCell ref="B3:N3"/>
    <mergeCell ref="C4:E4"/>
    <mergeCell ref="F4:H4"/>
    <mergeCell ref="I4:K4"/>
    <mergeCell ref="L4:N4"/>
  </mergeCells>
  <printOptions horizontalCentered="1" verticalCentered="1" gridLines="1"/>
  <pageMargins left="0.25" right="0.25" top="0.25" bottom="0.25" header="0" footer="0"/>
  <pageSetup scale="67" orientation="portrait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8"/>
  <sheetViews>
    <sheetView zoomScaleNormal="100" zoomScaleSheetLayoutView="55" workbookViewId="0">
      <selection activeCell="R13" sqref="R13"/>
    </sheetView>
  </sheetViews>
  <sheetFormatPr defaultRowHeight="15" x14ac:dyDescent="0.25"/>
  <cols>
    <col min="2" max="2" width="5.7109375" style="13" customWidth="1"/>
    <col min="3" max="3" width="20.5703125" customWidth="1"/>
    <col min="4" max="4" width="7.7109375" customWidth="1"/>
    <col min="5" max="5" width="5.7109375" customWidth="1"/>
    <col min="6" max="6" width="23.28515625" customWidth="1"/>
    <col min="7" max="7" width="7.7109375" customWidth="1"/>
    <col min="8" max="8" width="5.85546875" customWidth="1"/>
    <col min="9" max="9" width="23.5703125" customWidth="1"/>
    <col min="10" max="10" width="7.7109375" customWidth="1"/>
    <col min="11" max="11" width="5.7109375" customWidth="1"/>
    <col min="12" max="12" width="19.7109375" customWidth="1"/>
    <col min="13" max="13" width="7.7109375" customWidth="1"/>
    <col min="14" max="14" width="0.28515625" customWidth="1"/>
    <col min="16" max="16" width="16" style="22" customWidth="1"/>
    <col min="18" max="18" width="12.42578125" customWidth="1"/>
    <col min="259" max="259" width="5.7109375" customWidth="1"/>
    <col min="260" max="260" width="20.5703125" customWidth="1"/>
    <col min="261" max="261" width="7.7109375" customWidth="1"/>
    <col min="262" max="262" width="5.7109375" customWidth="1"/>
    <col min="263" max="263" width="23.28515625" customWidth="1"/>
    <col min="264" max="264" width="7.7109375" customWidth="1"/>
    <col min="265" max="265" width="5.85546875" customWidth="1"/>
    <col min="266" max="266" width="23.5703125" customWidth="1"/>
    <col min="267" max="267" width="7.7109375" customWidth="1"/>
    <col min="268" max="268" width="5.7109375" customWidth="1"/>
    <col min="269" max="269" width="19.7109375" customWidth="1"/>
    <col min="270" max="270" width="6" customWidth="1"/>
    <col min="272" max="272" width="16" customWidth="1"/>
    <col min="515" max="515" width="5.7109375" customWidth="1"/>
    <col min="516" max="516" width="20.5703125" customWidth="1"/>
    <col min="517" max="517" width="7.7109375" customWidth="1"/>
    <col min="518" max="518" width="5.7109375" customWidth="1"/>
    <col min="519" max="519" width="23.28515625" customWidth="1"/>
    <col min="520" max="520" width="7.7109375" customWidth="1"/>
    <col min="521" max="521" width="5.85546875" customWidth="1"/>
    <col min="522" max="522" width="23.5703125" customWidth="1"/>
    <col min="523" max="523" width="7.7109375" customWidth="1"/>
    <col min="524" max="524" width="5.7109375" customWidth="1"/>
    <col min="525" max="525" width="19.7109375" customWidth="1"/>
    <col min="526" max="526" width="6" customWidth="1"/>
    <col min="528" max="528" width="16" customWidth="1"/>
    <col min="771" max="771" width="5.7109375" customWidth="1"/>
    <col min="772" max="772" width="20.5703125" customWidth="1"/>
    <col min="773" max="773" width="7.7109375" customWidth="1"/>
    <col min="774" max="774" width="5.7109375" customWidth="1"/>
    <col min="775" max="775" width="23.28515625" customWidth="1"/>
    <col min="776" max="776" width="7.7109375" customWidth="1"/>
    <col min="777" max="777" width="5.85546875" customWidth="1"/>
    <col min="778" max="778" width="23.5703125" customWidth="1"/>
    <col min="779" max="779" width="7.7109375" customWidth="1"/>
    <col min="780" max="780" width="5.7109375" customWidth="1"/>
    <col min="781" max="781" width="19.7109375" customWidth="1"/>
    <col min="782" max="782" width="6" customWidth="1"/>
    <col min="784" max="784" width="16" customWidth="1"/>
    <col min="1027" max="1027" width="5.7109375" customWidth="1"/>
    <col min="1028" max="1028" width="20.5703125" customWidth="1"/>
    <col min="1029" max="1029" width="7.7109375" customWidth="1"/>
    <col min="1030" max="1030" width="5.7109375" customWidth="1"/>
    <col min="1031" max="1031" width="23.28515625" customWidth="1"/>
    <col min="1032" max="1032" width="7.7109375" customWidth="1"/>
    <col min="1033" max="1033" width="5.85546875" customWidth="1"/>
    <col min="1034" max="1034" width="23.5703125" customWidth="1"/>
    <col min="1035" max="1035" width="7.7109375" customWidth="1"/>
    <col min="1036" max="1036" width="5.7109375" customWidth="1"/>
    <col min="1037" max="1037" width="19.7109375" customWidth="1"/>
    <col min="1038" max="1038" width="6" customWidth="1"/>
    <col min="1040" max="1040" width="16" customWidth="1"/>
    <col min="1283" max="1283" width="5.7109375" customWidth="1"/>
    <col min="1284" max="1284" width="20.5703125" customWidth="1"/>
    <col min="1285" max="1285" width="7.7109375" customWidth="1"/>
    <col min="1286" max="1286" width="5.7109375" customWidth="1"/>
    <col min="1287" max="1287" width="23.28515625" customWidth="1"/>
    <col min="1288" max="1288" width="7.7109375" customWidth="1"/>
    <col min="1289" max="1289" width="5.85546875" customWidth="1"/>
    <col min="1290" max="1290" width="23.5703125" customWidth="1"/>
    <col min="1291" max="1291" width="7.7109375" customWidth="1"/>
    <col min="1292" max="1292" width="5.7109375" customWidth="1"/>
    <col min="1293" max="1293" width="19.7109375" customWidth="1"/>
    <col min="1294" max="1294" width="6" customWidth="1"/>
    <col min="1296" max="1296" width="16" customWidth="1"/>
    <col min="1539" max="1539" width="5.7109375" customWidth="1"/>
    <col min="1540" max="1540" width="20.5703125" customWidth="1"/>
    <col min="1541" max="1541" width="7.7109375" customWidth="1"/>
    <col min="1542" max="1542" width="5.7109375" customWidth="1"/>
    <col min="1543" max="1543" width="23.28515625" customWidth="1"/>
    <col min="1544" max="1544" width="7.7109375" customWidth="1"/>
    <col min="1545" max="1545" width="5.85546875" customWidth="1"/>
    <col min="1546" max="1546" width="23.5703125" customWidth="1"/>
    <col min="1547" max="1547" width="7.7109375" customWidth="1"/>
    <col min="1548" max="1548" width="5.7109375" customWidth="1"/>
    <col min="1549" max="1549" width="19.7109375" customWidth="1"/>
    <col min="1550" max="1550" width="6" customWidth="1"/>
    <col min="1552" max="1552" width="16" customWidth="1"/>
    <col min="1795" max="1795" width="5.7109375" customWidth="1"/>
    <col min="1796" max="1796" width="20.5703125" customWidth="1"/>
    <col min="1797" max="1797" width="7.7109375" customWidth="1"/>
    <col min="1798" max="1798" width="5.7109375" customWidth="1"/>
    <col min="1799" max="1799" width="23.28515625" customWidth="1"/>
    <col min="1800" max="1800" width="7.7109375" customWidth="1"/>
    <col min="1801" max="1801" width="5.85546875" customWidth="1"/>
    <col min="1802" max="1802" width="23.5703125" customWidth="1"/>
    <col min="1803" max="1803" width="7.7109375" customWidth="1"/>
    <col min="1804" max="1804" width="5.7109375" customWidth="1"/>
    <col min="1805" max="1805" width="19.7109375" customWidth="1"/>
    <col min="1806" max="1806" width="6" customWidth="1"/>
    <col min="1808" max="1808" width="16" customWidth="1"/>
    <col min="2051" max="2051" width="5.7109375" customWidth="1"/>
    <col min="2052" max="2052" width="20.5703125" customWidth="1"/>
    <col min="2053" max="2053" width="7.7109375" customWidth="1"/>
    <col min="2054" max="2054" width="5.7109375" customWidth="1"/>
    <col min="2055" max="2055" width="23.28515625" customWidth="1"/>
    <col min="2056" max="2056" width="7.7109375" customWidth="1"/>
    <col min="2057" max="2057" width="5.85546875" customWidth="1"/>
    <col min="2058" max="2058" width="23.5703125" customWidth="1"/>
    <col min="2059" max="2059" width="7.7109375" customWidth="1"/>
    <col min="2060" max="2060" width="5.7109375" customWidth="1"/>
    <col min="2061" max="2061" width="19.7109375" customWidth="1"/>
    <col min="2062" max="2062" width="6" customWidth="1"/>
    <col min="2064" max="2064" width="16" customWidth="1"/>
    <col min="2307" max="2307" width="5.7109375" customWidth="1"/>
    <col min="2308" max="2308" width="20.5703125" customWidth="1"/>
    <col min="2309" max="2309" width="7.7109375" customWidth="1"/>
    <col min="2310" max="2310" width="5.7109375" customWidth="1"/>
    <col min="2311" max="2311" width="23.28515625" customWidth="1"/>
    <col min="2312" max="2312" width="7.7109375" customWidth="1"/>
    <col min="2313" max="2313" width="5.85546875" customWidth="1"/>
    <col min="2314" max="2314" width="23.5703125" customWidth="1"/>
    <col min="2315" max="2315" width="7.7109375" customWidth="1"/>
    <col min="2316" max="2316" width="5.7109375" customWidth="1"/>
    <col min="2317" max="2317" width="19.7109375" customWidth="1"/>
    <col min="2318" max="2318" width="6" customWidth="1"/>
    <col min="2320" max="2320" width="16" customWidth="1"/>
    <col min="2563" max="2563" width="5.7109375" customWidth="1"/>
    <col min="2564" max="2564" width="20.5703125" customWidth="1"/>
    <col min="2565" max="2565" width="7.7109375" customWidth="1"/>
    <col min="2566" max="2566" width="5.7109375" customWidth="1"/>
    <col min="2567" max="2567" width="23.28515625" customWidth="1"/>
    <col min="2568" max="2568" width="7.7109375" customWidth="1"/>
    <col min="2569" max="2569" width="5.85546875" customWidth="1"/>
    <col min="2570" max="2570" width="23.5703125" customWidth="1"/>
    <col min="2571" max="2571" width="7.7109375" customWidth="1"/>
    <col min="2572" max="2572" width="5.7109375" customWidth="1"/>
    <col min="2573" max="2573" width="19.7109375" customWidth="1"/>
    <col min="2574" max="2574" width="6" customWidth="1"/>
    <col min="2576" max="2576" width="16" customWidth="1"/>
    <col min="2819" max="2819" width="5.7109375" customWidth="1"/>
    <col min="2820" max="2820" width="20.5703125" customWidth="1"/>
    <col min="2821" max="2821" width="7.7109375" customWidth="1"/>
    <col min="2822" max="2822" width="5.7109375" customWidth="1"/>
    <col min="2823" max="2823" width="23.28515625" customWidth="1"/>
    <col min="2824" max="2824" width="7.7109375" customWidth="1"/>
    <col min="2825" max="2825" width="5.85546875" customWidth="1"/>
    <col min="2826" max="2826" width="23.5703125" customWidth="1"/>
    <col min="2827" max="2827" width="7.7109375" customWidth="1"/>
    <col min="2828" max="2828" width="5.7109375" customWidth="1"/>
    <col min="2829" max="2829" width="19.7109375" customWidth="1"/>
    <col min="2830" max="2830" width="6" customWidth="1"/>
    <col min="2832" max="2832" width="16" customWidth="1"/>
    <col min="3075" max="3075" width="5.7109375" customWidth="1"/>
    <col min="3076" max="3076" width="20.5703125" customWidth="1"/>
    <col min="3077" max="3077" width="7.7109375" customWidth="1"/>
    <col min="3078" max="3078" width="5.7109375" customWidth="1"/>
    <col min="3079" max="3079" width="23.28515625" customWidth="1"/>
    <col min="3080" max="3080" width="7.7109375" customWidth="1"/>
    <col min="3081" max="3081" width="5.85546875" customWidth="1"/>
    <col min="3082" max="3082" width="23.5703125" customWidth="1"/>
    <col min="3083" max="3083" width="7.7109375" customWidth="1"/>
    <col min="3084" max="3084" width="5.7109375" customWidth="1"/>
    <col min="3085" max="3085" width="19.7109375" customWidth="1"/>
    <col min="3086" max="3086" width="6" customWidth="1"/>
    <col min="3088" max="3088" width="16" customWidth="1"/>
    <col min="3331" max="3331" width="5.7109375" customWidth="1"/>
    <col min="3332" max="3332" width="20.5703125" customWidth="1"/>
    <col min="3333" max="3333" width="7.7109375" customWidth="1"/>
    <col min="3334" max="3334" width="5.7109375" customWidth="1"/>
    <col min="3335" max="3335" width="23.28515625" customWidth="1"/>
    <col min="3336" max="3336" width="7.7109375" customWidth="1"/>
    <col min="3337" max="3337" width="5.85546875" customWidth="1"/>
    <col min="3338" max="3338" width="23.5703125" customWidth="1"/>
    <col min="3339" max="3339" width="7.7109375" customWidth="1"/>
    <col min="3340" max="3340" width="5.7109375" customWidth="1"/>
    <col min="3341" max="3341" width="19.7109375" customWidth="1"/>
    <col min="3342" max="3342" width="6" customWidth="1"/>
    <col min="3344" max="3344" width="16" customWidth="1"/>
    <col min="3587" max="3587" width="5.7109375" customWidth="1"/>
    <col min="3588" max="3588" width="20.5703125" customWidth="1"/>
    <col min="3589" max="3589" width="7.7109375" customWidth="1"/>
    <col min="3590" max="3590" width="5.7109375" customWidth="1"/>
    <col min="3591" max="3591" width="23.28515625" customWidth="1"/>
    <col min="3592" max="3592" width="7.7109375" customWidth="1"/>
    <col min="3593" max="3593" width="5.85546875" customWidth="1"/>
    <col min="3594" max="3594" width="23.5703125" customWidth="1"/>
    <col min="3595" max="3595" width="7.7109375" customWidth="1"/>
    <col min="3596" max="3596" width="5.7109375" customWidth="1"/>
    <col min="3597" max="3597" width="19.7109375" customWidth="1"/>
    <col min="3598" max="3598" width="6" customWidth="1"/>
    <col min="3600" max="3600" width="16" customWidth="1"/>
    <col min="3843" max="3843" width="5.7109375" customWidth="1"/>
    <col min="3844" max="3844" width="20.5703125" customWidth="1"/>
    <col min="3845" max="3845" width="7.7109375" customWidth="1"/>
    <col min="3846" max="3846" width="5.7109375" customWidth="1"/>
    <col min="3847" max="3847" width="23.28515625" customWidth="1"/>
    <col min="3848" max="3848" width="7.7109375" customWidth="1"/>
    <col min="3849" max="3849" width="5.85546875" customWidth="1"/>
    <col min="3850" max="3850" width="23.5703125" customWidth="1"/>
    <col min="3851" max="3851" width="7.7109375" customWidth="1"/>
    <col min="3852" max="3852" width="5.7109375" customWidth="1"/>
    <col min="3853" max="3853" width="19.7109375" customWidth="1"/>
    <col min="3854" max="3854" width="6" customWidth="1"/>
    <col min="3856" max="3856" width="16" customWidth="1"/>
    <col min="4099" max="4099" width="5.7109375" customWidth="1"/>
    <col min="4100" max="4100" width="20.5703125" customWidth="1"/>
    <col min="4101" max="4101" width="7.7109375" customWidth="1"/>
    <col min="4102" max="4102" width="5.7109375" customWidth="1"/>
    <col min="4103" max="4103" width="23.28515625" customWidth="1"/>
    <col min="4104" max="4104" width="7.7109375" customWidth="1"/>
    <col min="4105" max="4105" width="5.85546875" customWidth="1"/>
    <col min="4106" max="4106" width="23.5703125" customWidth="1"/>
    <col min="4107" max="4107" width="7.7109375" customWidth="1"/>
    <col min="4108" max="4108" width="5.7109375" customWidth="1"/>
    <col min="4109" max="4109" width="19.7109375" customWidth="1"/>
    <col min="4110" max="4110" width="6" customWidth="1"/>
    <col min="4112" max="4112" width="16" customWidth="1"/>
    <col min="4355" max="4355" width="5.7109375" customWidth="1"/>
    <col min="4356" max="4356" width="20.5703125" customWidth="1"/>
    <col min="4357" max="4357" width="7.7109375" customWidth="1"/>
    <col min="4358" max="4358" width="5.7109375" customWidth="1"/>
    <col min="4359" max="4359" width="23.28515625" customWidth="1"/>
    <col min="4360" max="4360" width="7.7109375" customWidth="1"/>
    <col min="4361" max="4361" width="5.85546875" customWidth="1"/>
    <col min="4362" max="4362" width="23.5703125" customWidth="1"/>
    <col min="4363" max="4363" width="7.7109375" customWidth="1"/>
    <col min="4364" max="4364" width="5.7109375" customWidth="1"/>
    <col min="4365" max="4365" width="19.7109375" customWidth="1"/>
    <col min="4366" max="4366" width="6" customWidth="1"/>
    <col min="4368" max="4368" width="16" customWidth="1"/>
    <col min="4611" max="4611" width="5.7109375" customWidth="1"/>
    <col min="4612" max="4612" width="20.5703125" customWidth="1"/>
    <col min="4613" max="4613" width="7.7109375" customWidth="1"/>
    <col min="4614" max="4614" width="5.7109375" customWidth="1"/>
    <col min="4615" max="4615" width="23.28515625" customWidth="1"/>
    <col min="4616" max="4616" width="7.7109375" customWidth="1"/>
    <col min="4617" max="4617" width="5.85546875" customWidth="1"/>
    <col min="4618" max="4618" width="23.5703125" customWidth="1"/>
    <col min="4619" max="4619" width="7.7109375" customWidth="1"/>
    <col min="4620" max="4620" width="5.7109375" customWidth="1"/>
    <col min="4621" max="4621" width="19.7109375" customWidth="1"/>
    <col min="4622" max="4622" width="6" customWidth="1"/>
    <col min="4624" max="4624" width="16" customWidth="1"/>
    <col min="4867" max="4867" width="5.7109375" customWidth="1"/>
    <col min="4868" max="4868" width="20.5703125" customWidth="1"/>
    <col min="4869" max="4869" width="7.7109375" customWidth="1"/>
    <col min="4870" max="4870" width="5.7109375" customWidth="1"/>
    <col min="4871" max="4871" width="23.28515625" customWidth="1"/>
    <col min="4872" max="4872" width="7.7109375" customWidth="1"/>
    <col min="4873" max="4873" width="5.85546875" customWidth="1"/>
    <col min="4874" max="4874" width="23.5703125" customWidth="1"/>
    <col min="4875" max="4875" width="7.7109375" customWidth="1"/>
    <col min="4876" max="4876" width="5.7109375" customWidth="1"/>
    <col min="4877" max="4877" width="19.7109375" customWidth="1"/>
    <col min="4878" max="4878" width="6" customWidth="1"/>
    <col min="4880" max="4880" width="16" customWidth="1"/>
    <col min="5123" max="5123" width="5.7109375" customWidth="1"/>
    <col min="5124" max="5124" width="20.5703125" customWidth="1"/>
    <col min="5125" max="5125" width="7.7109375" customWidth="1"/>
    <col min="5126" max="5126" width="5.7109375" customWidth="1"/>
    <col min="5127" max="5127" width="23.28515625" customWidth="1"/>
    <col min="5128" max="5128" width="7.7109375" customWidth="1"/>
    <col min="5129" max="5129" width="5.85546875" customWidth="1"/>
    <col min="5130" max="5130" width="23.5703125" customWidth="1"/>
    <col min="5131" max="5131" width="7.7109375" customWidth="1"/>
    <col min="5132" max="5132" width="5.7109375" customWidth="1"/>
    <col min="5133" max="5133" width="19.7109375" customWidth="1"/>
    <col min="5134" max="5134" width="6" customWidth="1"/>
    <col min="5136" max="5136" width="16" customWidth="1"/>
    <col min="5379" max="5379" width="5.7109375" customWidth="1"/>
    <col min="5380" max="5380" width="20.5703125" customWidth="1"/>
    <col min="5381" max="5381" width="7.7109375" customWidth="1"/>
    <col min="5382" max="5382" width="5.7109375" customWidth="1"/>
    <col min="5383" max="5383" width="23.28515625" customWidth="1"/>
    <col min="5384" max="5384" width="7.7109375" customWidth="1"/>
    <col min="5385" max="5385" width="5.85546875" customWidth="1"/>
    <col min="5386" max="5386" width="23.5703125" customWidth="1"/>
    <col min="5387" max="5387" width="7.7109375" customWidth="1"/>
    <col min="5388" max="5388" width="5.7109375" customWidth="1"/>
    <col min="5389" max="5389" width="19.7109375" customWidth="1"/>
    <col min="5390" max="5390" width="6" customWidth="1"/>
    <col min="5392" max="5392" width="16" customWidth="1"/>
    <col min="5635" max="5635" width="5.7109375" customWidth="1"/>
    <col min="5636" max="5636" width="20.5703125" customWidth="1"/>
    <col min="5637" max="5637" width="7.7109375" customWidth="1"/>
    <col min="5638" max="5638" width="5.7109375" customWidth="1"/>
    <col min="5639" max="5639" width="23.28515625" customWidth="1"/>
    <col min="5640" max="5640" width="7.7109375" customWidth="1"/>
    <col min="5641" max="5641" width="5.85546875" customWidth="1"/>
    <col min="5642" max="5642" width="23.5703125" customWidth="1"/>
    <col min="5643" max="5643" width="7.7109375" customWidth="1"/>
    <col min="5644" max="5644" width="5.7109375" customWidth="1"/>
    <col min="5645" max="5645" width="19.7109375" customWidth="1"/>
    <col min="5646" max="5646" width="6" customWidth="1"/>
    <col min="5648" max="5648" width="16" customWidth="1"/>
    <col min="5891" max="5891" width="5.7109375" customWidth="1"/>
    <col min="5892" max="5892" width="20.5703125" customWidth="1"/>
    <col min="5893" max="5893" width="7.7109375" customWidth="1"/>
    <col min="5894" max="5894" width="5.7109375" customWidth="1"/>
    <col min="5895" max="5895" width="23.28515625" customWidth="1"/>
    <col min="5896" max="5896" width="7.7109375" customWidth="1"/>
    <col min="5897" max="5897" width="5.85546875" customWidth="1"/>
    <col min="5898" max="5898" width="23.5703125" customWidth="1"/>
    <col min="5899" max="5899" width="7.7109375" customWidth="1"/>
    <col min="5900" max="5900" width="5.7109375" customWidth="1"/>
    <col min="5901" max="5901" width="19.7109375" customWidth="1"/>
    <col min="5902" max="5902" width="6" customWidth="1"/>
    <col min="5904" max="5904" width="16" customWidth="1"/>
    <col min="6147" max="6147" width="5.7109375" customWidth="1"/>
    <col min="6148" max="6148" width="20.5703125" customWidth="1"/>
    <col min="6149" max="6149" width="7.7109375" customWidth="1"/>
    <col min="6150" max="6150" width="5.7109375" customWidth="1"/>
    <col min="6151" max="6151" width="23.28515625" customWidth="1"/>
    <col min="6152" max="6152" width="7.7109375" customWidth="1"/>
    <col min="6153" max="6153" width="5.85546875" customWidth="1"/>
    <col min="6154" max="6154" width="23.5703125" customWidth="1"/>
    <col min="6155" max="6155" width="7.7109375" customWidth="1"/>
    <col min="6156" max="6156" width="5.7109375" customWidth="1"/>
    <col min="6157" max="6157" width="19.7109375" customWidth="1"/>
    <col min="6158" max="6158" width="6" customWidth="1"/>
    <col min="6160" max="6160" width="16" customWidth="1"/>
    <col min="6403" max="6403" width="5.7109375" customWidth="1"/>
    <col min="6404" max="6404" width="20.5703125" customWidth="1"/>
    <col min="6405" max="6405" width="7.7109375" customWidth="1"/>
    <col min="6406" max="6406" width="5.7109375" customWidth="1"/>
    <col min="6407" max="6407" width="23.28515625" customWidth="1"/>
    <col min="6408" max="6408" width="7.7109375" customWidth="1"/>
    <col min="6409" max="6409" width="5.85546875" customWidth="1"/>
    <col min="6410" max="6410" width="23.5703125" customWidth="1"/>
    <col min="6411" max="6411" width="7.7109375" customWidth="1"/>
    <col min="6412" max="6412" width="5.7109375" customWidth="1"/>
    <col min="6413" max="6413" width="19.7109375" customWidth="1"/>
    <col min="6414" max="6414" width="6" customWidth="1"/>
    <col min="6416" max="6416" width="16" customWidth="1"/>
    <col min="6659" max="6659" width="5.7109375" customWidth="1"/>
    <col min="6660" max="6660" width="20.5703125" customWidth="1"/>
    <col min="6661" max="6661" width="7.7109375" customWidth="1"/>
    <col min="6662" max="6662" width="5.7109375" customWidth="1"/>
    <col min="6663" max="6663" width="23.28515625" customWidth="1"/>
    <col min="6664" max="6664" width="7.7109375" customWidth="1"/>
    <col min="6665" max="6665" width="5.85546875" customWidth="1"/>
    <col min="6666" max="6666" width="23.5703125" customWidth="1"/>
    <col min="6667" max="6667" width="7.7109375" customWidth="1"/>
    <col min="6668" max="6668" width="5.7109375" customWidth="1"/>
    <col min="6669" max="6669" width="19.7109375" customWidth="1"/>
    <col min="6670" max="6670" width="6" customWidth="1"/>
    <col min="6672" max="6672" width="16" customWidth="1"/>
    <col min="6915" max="6915" width="5.7109375" customWidth="1"/>
    <col min="6916" max="6916" width="20.5703125" customWidth="1"/>
    <col min="6917" max="6917" width="7.7109375" customWidth="1"/>
    <col min="6918" max="6918" width="5.7109375" customWidth="1"/>
    <col min="6919" max="6919" width="23.28515625" customWidth="1"/>
    <col min="6920" max="6920" width="7.7109375" customWidth="1"/>
    <col min="6921" max="6921" width="5.85546875" customWidth="1"/>
    <col min="6922" max="6922" width="23.5703125" customWidth="1"/>
    <col min="6923" max="6923" width="7.7109375" customWidth="1"/>
    <col min="6924" max="6924" width="5.7109375" customWidth="1"/>
    <col min="6925" max="6925" width="19.7109375" customWidth="1"/>
    <col min="6926" max="6926" width="6" customWidth="1"/>
    <col min="6928" max="6928" width="16" customWidth="1"/>
    <col min="7171" max="7171" width="5.7109375" customWidth="1"/>
    <col min="7172" max="7172" width="20.5703125" customWidth="1"/>
    <col min="7173" max="7173" width="7.7109375" customWidth="1"/>
    <col min="7174" max="7174" width="5.7109375" customWidth="1"/>
    <col min="7175" max="7175" width="23.28515625" customWidth="1"/>
    <col min="7176" max="7176" width="7.7109375" customWidth="1"/>
    <col min="7177" max="7177" width="5.85546875" customWidth="1"/>
    <col min="7178" max="7178" width="23.5703125" customWidth="1"/>
    <col min="7179" max="7179" width="7.7109375" customWidth="1"/>
    <col min="7180" max="7180" width="5.7109375" customWidth="1"/>
    <col min="7181" max="7181" width="19.7109375" customWidth="1"/>
    <col min="7182" max="7182" width="6" customWidth="1"/>
    <col min="7184" max="7184" width="16" customWidth="1"/>
    <col min="7427" max="7427" width="5.7109375" customWidth="1"/>
    <col min="7428" max="7428" width="20.5703125" customWidth="1"/>
    <col min="7429" max="7429" width="7.7109375" customWidth="1"/>
    <col min="7430" max="7430" width="5.7109375" customWidth="1"/>
    <col min="7431" max="7431" width="23.28515625" customWidth="1"/>
    <col min="7432" max="7432" width="7.7109375" customWidth="1"/>
    <col min="7433" max="7433" width="5.85546875" customWidth="1"/>
    <col min="7434" max="7434" width="23.5703125" customWidth="1"/>
    <col min="7435" max="7435" width="7.7109375" customWidth="1"/>
    <col min="7436" max="7436" width="5.7109375" customWidth="1"/>
    <col min="7437" max="7437" width="19.7109375" customWidth="1"/>
    <col min="7438" max="7438" width="6" customWidth="1"/>
    <col min="7440" max="7440" width="16" customWidth="1"/>
    <col min="7683" max="7683" width="5.7109375" customWidth="1"/>
    <col min="7684" max="7684" width="20.5703125" customWidth="1"/>
    <col min="7685" max="7685" width="7.7109375" customWidth="1"/>
    <col min="7686" max="7686" width="5.7109375" customWidth="1"/>
    <col min="7687" max="7687" width="23.28515625" customWidth="1"/>
    <col min="7688" max="7688" width="7.7109375" customWidth="1"/>
    <col min="7689" max="7689" width="5.85546875" customWidth="1"/>
    <col min="7690" max="7690" width="23.5703125" customWidth="1"/>
    <col min="7691" max="7691" width="7.7109375" customWidth="1"/>
    <col min="7692" max="7692" width="5.7109375" customWidth="1"/>
    <col min="7693" max="7693" width="19.7109375" customWidth="1"/>
    <col min="7694" max="7694" width="6" customWidth="1"/>
    <col min="7696" max="7696" width="16" customWidth="1"/>
    <col min="7939" max="7939" width="5.7109375" customWidth="1"/>
    <col min="7940" max="7940" width="20.5703125" customWidth="1"/>
    <col min="7941" max="7941" width="7.7109375" customWidth="1"/>
    <col min="7942" max="7942" width="5.7109375" customWidth="1"/>
    <col min="7943" max="7943" width="23.28515625" customWidth="1"/>
    <col min="7944" max="7944" width="7.7109375" customWidth="1"/>
    <col min="7945" max="7945" width="5.85546875" customWidth="1"/>
    <col min="7946" max="7946" width="23.5703125" customWidth="1"/>
    <col min="7947" max="7947" width="7.7109375" customWidth="1"/>
    <col min="7948" max="7948" width="5.7109375" customWidth="1"/>
    <col min="7949" max="7949" width="19.7109375" customWidth="1"/>
    <col min="7950" max="7950" width="6" customWidth="1"/>
    <col min="7952" max="7952" width="16" customWidth="1"/>
    <col min="8195" max="8195" width="5.7109375" customWidth="1"/>
    <col min="8196" max="8196" width="20.5703125" customWidth="1"/>
    <col min="8197" max="8197" width="7.7109375" customWidth="1"/>
    <col min="8198" max="8198" width="5.7109375" customWidth="1"/>
    <col min="8199" max="8199" width="23.28515625" customWidth="1"/>
    <col min="8200" max="8200" width="7.7109375" customWidth="1"/>
    <col min="8201" max="8201" width="5.85546875" customWidth="1"/>
    <col min="8202" max="8202" width="23.5703125" customWidth="1"/>
    <col min="8203" max="8203" width="7.7109375" customWidth="1"/>
    <col min="8204" max="8204" width="5.7109375" customWidth="1"/>
    <col min="8205" max="8205" width="19.7109375" customWidth="1"/>
    <col min="8206" max="8206" width="6" customWidth="1"/>
    <col min="8208" max="8208" width="16" customWidth="1"/>
    <col min="8451" max="8451" width="5.7109375" customWidth="1"/>
    <col min="8452" max="8452" width="20.5703125" customWidth="1"/>
    <col min="8453" max="8453" width="7.7109375" customWidth="1"/>
    <col min="8454" max="8454" width="5.7109375" customWidth="1"/>
    <col min="8455" max="8455" width="23.28515625" customWidth="1"/>
    <col min="8456" max="8456" width="7.7109375" customWidth="1"/>
    <col min="8457" max="8457" width="5.85546875" customWidth="1"/>
    <col min="8458" max="8458" width="23.5703125" customWidth="1"/>
    <col min="8459" max="8459" width="7.7109375" customWidth="1"/>
    <col min="8460" max="8460" width="5.7109375" customWidth="1"/>
    <col min="8461" max="8461" width="19.7109375" customWidth="1"/>
    <col min="8462" max="8462" width="6" customWidth="1"/>
    <col min="8464" max="8464" width="16" customWidth="1"/>
    <col min="8707" max="8707" width="5.7109375" customWidth="1"/>
    <col min="8708" max="8708" width="20.5703125" customWidth="1"/>
    <col min="8709" max="8709" width="7.7109375" customWidth="1"/>
    <col min="8710" max="8710" width="5.7109375" customWidth="1"/>
    <col min="8711" max="8711" width="23.28515625" customWidth="1"/>
    <col min="8712" max="8712" width="7.7109375" customWidth="1"/>
    <col min="8713" max="8713" width="5.85546875" customWidth="1"/>
    <col min="8714" max="8714" width="23.5703125" customWidth="1"/>
    <col min="8715" max="8715" width="7.7109375" customWidth="1"/>
    <col min="8716" max="8716" width="5.7109375" customWidth="1"/>
    <col min="8717" max="8717" width="19.7109375" customWidth="1"/>
    <col min="8718" max="8718" width="6" customWidth="1"/>
    <col min="8720" max="8720" width="16" customWidth="1"/>
    <col min="8963" max="8963" width="5.7109375" customWidth="1"/>
    <col min="8964" max="8964" width="20.5703125" customWidth="1"/>
    <col min="8965" max="8965" width="7.7109375" customWidth="1"/>
    <col min="8966" max="8966" width="5.7109375" customWidth="1"/>
    <col min="8967" max="8967" width="23.28515625" customWidth="1"/>
    <col min="8968" max="8968" width="7.7109375" customWidth="1"/>
    <col min="8969" max="8969" width="5.85546875" customWidth="1"/>
    <col min="8970" max="8970" width="23.5703125" customWidth="1"/>
    <col min="8971" max="8971" width="7.7109375" customWidth="1"/>
    <col min="8972" max="8972" width="5.7109375" customWidth="1"/>
    <col min="8973" max="8973" width="19.7109375" customWidth="1"/>
    <col min="8974" max="8974" width="6" customWidth="1"/>
    <col min="8976" max="8976" width="16" customWidth="1"/>
    <col min="9219" max="9219" width="5.7109375" customWidth="1"/>
    <col min="9220" max="9220" width="20.5703125" customWidth="1"/>
    <col min="9221" max="9221" width="7.7109375" customWidth="1"/>
    <col min="9222" max="9222" width="5.7109375" customWidth="1"/>
    <col min="9223" max="9223" width="23.28515625" customWidth="1"/>
    <col min="9224" max="9224" width="7.7109375" customWidth="1"/>
    <col min="9225" max="9225" width="5.85546875" customWidth="1"/>
    <col min="9226" max="9226" width="23.5703125" customWidth="1"/>
    <col min="9227" max="9227" width="7.7109375" customWidth="1"/>
    <col min="9228" max="9228" width="5.7109375" customWidth="1"/>
    <col min="9229" max="9229" width="19.7109375" customWidth="1"/>
    <col min="9230" max="9230" width="6" customWidth="1"/>
    <col min="9232" max="9232" width="16" customWidth="1"/>
    <col min="9475" max="9475" width="5.7109375" customWidth="1"/>
    <col min="9476" max="9476" width="20.5703125" customWidth="1"/>
    <col min="9477" max="9477" width="7.7109375" customWidth="1"/>
    <col min="9478" max="9478" width="5.7109375" customWidth="1"/>
    <col min="9479" max="9479" width="23.28515625" customWidth="1"/>
    <col min="9480" max="9480" width="7.7109375" customWidth="1"/>
    <col min="9481" max="9481" width="5.85546875" customWidth="1"/>
    <col min="9482" max="9482" width="23.5703125" customWidth="1"/>
    <col min="9483" max="9483" width="7.7109375" customWidth="1"/>
    <col min="9484" max="9484" width="5.7109375" customWidth="1"/>
    <col min="9485" max="9485" width="19.7109375" customWidth="1"/>
    <col min="9486" max="9486" width="6" customWidth="1"/>
    <col min="9488" max="9488" width="16" customWidth="1"/>
    <col min="9731" max="9731" width="5.7109375" customWidth="1"/>
    <col min="9732" max="9732" width="20.5703125" customWidth="1"/>
    <col min="9733" max="9733" width="7.7109375" customWidth="1"/>
    <col min="9734" max="9734" width="5.7109375" customWidth="1"/>
    <col min="9735" max="9735" width="23.28515625" customWidth="1"/>
    <col min="9736" max="9736" width="7.7109375" customWidth="1"/>
    <col min="9737" max="9737" width="5.85546875" customWidth="1"/>
    <col min="9738" max="9738" width="23.5703125" customWidth="1"/>
    <col min="9739" max="9739" width="7.7109375" customWidth="1"/>
    <col min="9740" max="9740" width="5.7109375" customWidth="1"/>
    <col min="9741" max="9741" width="19.7109375" customWidth="1"/>
    <col min="9742" max="9742" width="6" customWidth="1"/>
    <col min="9744" max="9744" width="16" customWidth="1"/>
    <col min="9987" max="9987" width="5.7109375" customWidth="1"/>
    <col min="9988" max="9988" width="20.5703125" customWidth="1"/>
    <col min="9989" max="9989" width="7.7109375" customWidth="1"/>
    <col min="9990" max="9990" width="5.7109375" customWidth="1"/>
    <col min="9991" max="9991" width="23.28515625" customWidth="1"/>
    <col min="9992" max="9992" width="7.7109375" customWidth="1"/>
    <col min="9993" max="9993" width="5.85546875" customWidth="1"/>
    <col min="9994" max="9994" width="23.5703125" customWidth="1"/>
    <col min="9995" max="9995" width="7.7109375" customWidth="1"/>
    <col min="9996" max="9996" width="5.7109375" customWidth="1"/>
    <col min="9997" max="9997" width="19.7109375" customWidth="1"/>
    <col min="9998" max="9998" width="6" customWidth="1"/>
    <col min="10000" max="10000" width="16" customWidth="1"/>
    <col min="10243" max="10243" width="5.7109375" customWidth="1"/>
    <col min="10244" max="10244" width="20.5703125" customWidth="1"/>
    <col min="10245" max="10245" width="7.7109375" customWidth="1"/>
    <col min="10246" max="10246" width="5.7109375" customWidth="1"/>
    <col min="10247" max="10247" width="23.28515625" customWidth="1"/>
    <col min="10248" max="10248" width="7.7109375" customWidth="1"/>
    <col min="10249" max="10249" width="5.85546875" customWidth="1"/>
    <col min="10250" max="10250" width="23.5703125" customWidth="1"/>
    <col min="10251" max="10251" width="7.7109375" customWidth="1"/>
    <col min="10252" max="10252" width="5.7109375" customWidth="1"/>
    <col min="10253" max="10253" width="19.7109375" customWidth="1"/>
    <col min="10254" max="10254" width="6" customWidth="1"/>
    <col min="10256" max="10256" width="16" customWidth="1"/>
    <col min="10499" max="10499" width="5.7109375" customWidth="1"/>
    <col min="10500" max="10500" width="20.5703125" customWidth="1"/>
    <col min="10501" max="10501" width="7.7109375" customWidth="1"/>
    <col min="10502" max="10502" width="5.7109375" customWidth="1"/>
    <col min="10503" max="10503" width="23.28515625" customWidth="1"/>
    <col min="10504" max="10504" width="7.7109375" customWidth="1"/>
    <col min="10505" max="10505" width="5.85546875" customWidth="1"/>
    <col min="10506" max="10506" width="23.5703125" customWidth="1"/>
    <col min="10507" max="10507" width="7.7109375" customWidth="1"/>
    <col min="10508" max="10508" width="5.7109375" customWidth="1"/>
    <col min="10509" max="10509" width="19.7109375" customWidth="1"/>
    <col min="10510" max="10510" width="6" customWidth="1"/>
    <col min="10512" max="10512" width="16" customWidth="1"/>
    <col min="10755" max="10755" width="5.7109375" customWidth="1"/>
    <col min="10756" max="10756" width="20.5703125" customWidth="1"/>
    <col min="10757" max="10757" width="7.7109375" customWidth="1"/>
    <col min="10758" max="10758" width="5.7109375" customWidth="1"/>
    <col min="10759" max="10759" width="23.28515625" customWidth="1"/>
    <col min="10760" max="10760" width="7.7109375" customWidth="1"/>
    <col min="10761" max="10761" width="5.85546875" customWidth="1"/>
    <col min="10762" max="10762" width="23.5703125" customWidth="1"/>
    <col min="10763" max="10763" width="7.7109375" customWidth="1"/>
    <col min="10764" max="10764" width="5.7109375" customWidth="1"/>
    <col min="10765" max="10765" width="19.7109375" customWidth="1"/>
    <col min="10766" max="10766" width="6" customWidth="1"/>
    <col min="10768" max="10768" width="16" customWidth="1"/>
    <col min="11011" max="11011" width="5.7109375" customWidth="1"/>
    <col min="11012" max="11012" width="20.5703125" customWidth="1"/>
    <col min="11013" max="11013" width="7.7109375" customWidth="1"/>
    <col min="11014" max="11014" width="5.7109375" customWidth="1"/>
    <col min="11015" max="11015" width="23.28515625" customWidth="1"/>
    <col min="11016" max="11016" width="7.7109375" customWidth="1"/>
    <col min="11017" max="11017" width="5.85546875" customWidth="1"/>
    <col min="11018" max="11018" width="23.5703125" customWidth="1"/>
    <col min="11019" max="11019" width="7.7109375" customWidth="1"/>
    <col min="11020" max="11020" width="5.7109375" customWidth="1"/>
    <col min="11021" max="11021" width="19.7109375" customWidth="1"/>
    <col min="11022" max="11022" width="6" customWidth="1"/>
    <col min="11024" max="11024" width="16" customWidth="1"/>
    <col min="11267" max="11267" width="5.7109375" customWidth="1"/>
    <col min="11268" max="11268" width="20.5703125" customWidth="1"/>
    <col min="11269" max="11269" width="7.7109375" customWidth="1"/>
    <col min="11270" max="11270" width="5.7109375" customWidth="1"/>
    <col min="11271" max="11271" width="23.28515625" customWidth="1"/>
    <col min="11272" max="11272" width="7.7109375" customWidth="1"/>
    <col min="11273" max="11273" width="5.85546875" customWidth="1"/>
    <col min="11274" max="11274" width="23.5703125" customWidth="1"/>
    <col min="11275" max="11275" width="7.7109375" customWidth="1"/>
    <col min="11276" max="11276" width="5.7109375" customWidth="1"/>
    <col min="11277" max="11277" width="19.7109375" customWidth="1"/>
    <col min="11278" max="11278" width="6" customWidth="1"/>
    <col min="11280" max="11280" width="16" customWidth="1"/>
    <col min="11523" max="11523" width="5.7109375" customWidth="1"/>
    <col min="11524" max="11524" width="20.5703125" customWidth="1"/>
    <col min="11525" max="11525" width="7.7109375" customWidth="1"/>
    <col min="11526" max="11526" width="5.7109375" customWidth="1"/>
    <col min="11527" max="11527" width="23.28515625" customWidth="1"/>
    <col min="11528" max="11528" width="7.7109375" customWidth="1"/>
    <col min="11529" max="11529" width="5.85546875" customWidth="1"/>
    <col min="11530" max="11530" width="23.5703125" customWidth="1"/>
    <col min="11531" max="11531" width="7.7109375" customWidth="1"/>
    <col min="11532" max="11532" width="5.7109375" customWidth="1"/>
    <col min="11533" max="11533" width="19.7109375" customWidth="1"/>
    <col min="11534" max="11534" width="6" customWidth="1"/>
    <col min="11536" max="11536" width="16" customWidth="1"/>
    <col min="11779" max="11779" width="5.7109375" customWidth="1"/>
    <col min="11780" max="11780" width="20.5703125" customWidth="1"/>
    <col min="11781" max="11781" width="7.7109375" customWidth="1"/>
    <col min="11782" max="11782" width="5.7109375" customWidth="1"/>
    <col min="11783" max="11783" width="23.28515625" customWidth="1"/>
    <col min="11784" max="11784" width="7.7109375" customWidth="1"/>
    <col min="11785" max="11785" width="5.85546875" customWidth="1"/>
    <col min="11786" max="11786" width="23.5703125" customWidth="1"/>
    <col min="11787" max="11787" width="7.7109375" customWidth="1"/>
    <col min="11788" max="11788" width="5.7109375" customWidth="1"/>
    <col min="11789" max="11789" width="19.7109375" customWidth="1"/>
    <col min="11790" max="11790" width="6" customWidth="1"/>
    <col min="11792" max="11792" width="16" customWidth="1"/>
    <col min="12035" max="12035" width="5.7109375" customWidth="1"/>
    <col min="12036" max="12036" width="20.5703125" customWidth="1"/>
    <col min="12037" max="12037" width="7.7109375" customWidth="1"/>
    <col min="12038" max="12038" width="5.7109375" customWidth="1"/>
    <col min="12039" max="12039" width="23.28515625" customWidth="1"/>
    <col min="12040" max="12040" width="7.7109375" customWidth="1"/>
    <col min="12041" max="12041" width="5.85546875" customWidth="1"/>
    <col min="12042" max="12042" width="23.5703125" customWidth="1"/>
    <col min="12043" max="12043" width="7.7109375" customWidth="1"/>
    <col min="12044" max="12044" width="5.7109375" customWidth="1"/>
    <col min="12045" max="12045" width="19.7109375" customWidth="1"/>
    <col min="12046" max="12046" width="6" customWidth="1"/>
    <col min="12048" max="12048" width="16" customWidth="1"/>
    <col min="12291" max="12291" width="5.7109375" customWidth="1"/>
    <col min="12292" max="12292" width="20.5703125" customWidth="1"/>
    <col min="12293" max="12293" width="7.7109375" customWidth="1"/>
    <col min="12294" max="12294" width="5.7109375" customWidth="1"/>
    <col min="12295" max="12295" width="23.28515625" customWidth="1"/>
    <col min="12296" max="12296" width="7.7109375" customWidth="1"/>
    <col min="12297" max="12297" width="5.85546875" customWidth="1"/>
    <col min="12298" max="12298" width="23.5703125" customWidth="1"/>
    <col min="12299" max="12299" width="7.7109375" customWidth="1"/>
    <col min="12300" max="12300" width="5.7109375" customWidth="1"/>
    <col min="12301" max="12301" width="19.7109375" customWidth="1"/>
    <col min="12302" max="12302" width="6" customWidth="1"/>
    <col min="12304" max="12304" width="16" customWidth="1"/>
    <col min="12547" max="12547" width="5.7109375" customWidth="1"/>
    <col min="12548" max="12548" width="20.5703125" customWidth="1"/>
    <col min="12549" max="12549" width="7.7109375" customWidth="1"/>
    <col min="12550" max="12550" width="5.7109375" customWidth="1"/>
    <col min="12551" max="12551" width="23.28515625" customWidth="1"/>
    <col min="12552" max="12552" width="7.7109375" customWidth="1"/>
    <col min="12553" max="12553" width="5.85546875" customWidth="1"/>
    <col min="12554" max="12554" width="23.5703125" customWidth="1"/>
    <col min="12555" max="12555" width="7.7109375" customWidth="1"/>
    <col min="12556" max="12556" width="5.7109375" customWidth="1"/>
    <col min="12557" max="12557" width="19.7109375" customWidth="1"/>
    <col min="12558" max="12558" width="6" customWidth="1"/>
    <col min="12560" max="12560" width="16" customWidth="1"/>
    <col min="12803" max="12803" width="5.7109375" customWidth="1"/>
    <col min="12804" max="12804" width="20.5703125" customWidth="1"/>
    <col min="12805" max="12805" width="7.7109375" customWidth="1"/>
    <col min="12806" max="12806" width="5.7109375" customWidth="1"/>
    <col min="12807" max="12807" width="23.28515625" customWidth="1"/>
    <col min="12808" max="12808" width="7.7109375" customWidth="1"/>
    <col min="12809" max="12809" width="5.85546875" customWidth="1"/>
    <col min="12810" max="12810" width="23.5703125" customWidth="1"/>
    <col min="12811" max="12811" width="7.7109375" customWidth="1"/>
    <col min="12812" max="12812" width="5.7109375" customWidth="1"/>
    <col min="12813" max="12813" width="19.7109375" customWidth="1"/>
    <col min="12814" max="12814" width="6" customWidth="1"/>
    <col min="12816" max="12816" width="16" customWidth="1"/>
    <col min="13059" max="13059" width="5.7109375" customWidth="1"/>
    <col min="13060" max="13060" width="20.5703125" customWidth="1"/>
    <col min="13061" max="13061" width="7.7109375" customWidth="1"/>
    <col min="13062" max="13062" width="5.7109375" customWidth="1"/>
    <col min="13063" max="13063" width="23.28515625" customWidth="1"/>
    <col min="13064" max="13064" width="7.7109375" customWidth="1"/>
    <col min="13065" max="13065" width="5.85546875" customWidth="1"/>
    <col min="13066" max="13066" width="23.5703125" customWidth="1"/>
    <col min="13067" max="13067" width="7.7109375" customWidth="1"/>
    <col min="13068" max="13068" width="5.7109375" customWidth="1"/>
    <col min="13069" max="13069" width="19.7109375" customWidth="1"/>
    <col min="13070" max="13070" width="6" customWidth="1"/>
    <col min="13072" max="13072" width="16" customWidth="1"/>
    <col min="13315" max="13315" width="5.7109375" customWidth="1"/>
    <col min="13316" max="13316" width="20.5703125" customWidth="1"/>
    <col min="13317" max="13317" width="7.7109375" customWidth="1"/>
    <col min="13318" max="13318" width="5.7109375" customWidth="1"/>
    <col min="13319" max="13319" width="23.28515625" customWidth="1"/>
    <col min="13320" max="13320" width="7.7109375" customWidth="1"/>
    <col min="13321" max="13321" width="5.85546875" customWidth="1"/>
    <col min="13322" max="13322" width="23.5703125" customWidth="1"/>
    <col min="13323" max="13323" width="7.7109375" customWidth="1"/>
    <col min="13324" max="13324" width="5.7109375" customWidth="1"/>
    <col min="13325" max="13325" width="19.7109375" customWidth="1"/>
    <col min="13326" max="13326" width="6" customWidth="1"/>
    <col min="13328" max="13328" width="16" customWidth="1"/>
    <col min="13571" max="13571" width="5.7109375" customWidth="1"/>
    <col min="13572" max="13572" width="20.5703125" customWidth="1"/>
    <col min="13573" max="13573" width="7.7109375" customWidth="1"/>
    <col min="13574" max="13574" width="5.7109375" customWidth="1"/>
    <col min="13575" max="13575" width="23.28515625" customWidth="1"/>
    <col min="13576" max="13576" width="7.7109375" customWidth="1"/>
    <col min="13577" max="13577" width="5.85546875" customWidth="1"/>
    <col min="13578" max="13578" width="23.5703125" customWidth="1"/>
    <col min="13579" max="13579" width="7.7109375" customWidth="1"/>
    <col min="13580" max="13580" width="5.7109375" customWidth="1"/>
    <col min="13581" max="13581" width="19.7109375" customWidth="1"/>
    <col min="13582" max="13582" width="6" customWidth="1"/>
    <col min="13584" max="13584" width="16" customWidth="1"/>
    <col min="13827" max="13827" width="5.7109375" customWidth="1"/>
    <col min="13828" max="13828" width="20.5703125" customWidth="1"/>
    <col min="13829" max="13829" width="7.7109375" customWidth="1"/>
    <col min="13830" max="13830" width="5.7109375" customWidth="1"/>
    <col min="13831" max="13831" width="23.28515625" customWidth="1"/>
    <col min="13832" max="13832" width="7.7109375" customWidth="1"/>
    <col min="13833" max="13833" width="5.85546875" customWidth="1"/>
    <col min="13834" max="13834" width="23.5703125" customWidth="1"/>
    <col min="13835" max="13835" width="7.7109375" customWidth="1"/>
    <col min="13836" max="13836" width="5.7109375" customWidth="1"/>
    <col min="13837" max="13837" width="19.7109375" customWidth="1"/>
    <col min="13838" max="13838" width="6" customWidth="1"/>
    <col min="13840" max="13840" width="16" customWidth="1"/>
    <col min="14083" max="14083" width="5.7109375" customWidth="1"/>
    <col min="14084" max="14084" width="20.5703125" customWidth="1"/>
    <col min="14085" max="14085" width="7.7109375" customWidth="1"/>
    <col min="14086" max="14086" width="5.7109375" customWidth="1"/>
    <col min="14087" max="14087" width="23.28515625" customWidth="1"/>
    <col min="14088" max="14088" width="7.7109375" customWidth="1"/>
    <col min="14089" max="14089" width="5.85546875" customWidth="1"/>
    <col min="14090" max="14090" width="23.5703125" customWidth="1"/>
    <col min="14091" max="14091" width="7.7109375" customWidth="1"/>
    <col min="14092" max="14092" width="5.7109375" customWidth="1"/>
    <col min="14093" max="14093" width="19.7109375" customWidth="1"/>
    <col min="14094" max="14094" width="6" customWidth="1"/>
    <col min="14096" max="14096" width="16" customWidth="1"/>
    <col min="14339" max="14339" width="5.7109375" customWidth="1"/>
    <col min="14340" max="14340" width="20.5703125" customWidth="1"/>
    <col min="14341" max="14341" width="7.7109375" customWidth="1"/>
    <col min="14342" max="14342" width="5.7109375" customWidth="1"/>
    <col min="14343" max="14343" width="23.28515625" customWidth="1"/>
    <col min="14344" max="14344" width="7.7109375" customWidth="1"/>
    <col min="14345" max="14345" width="5.85546875" customWidth="1"/>
    <col min="14346" max="14346" width="23.5703125" customWidth="1"/>
    <col min="14347" max="14347" width="7.7109375" customWidth="1"/>
    <col min="14348" max="14348" width="5.7109375" customWidth="1"/>
    <col min="14349" max="14349" width="19.7109375" customWidth="1"/>
    <col min="14350" max="14350" width="6" customWidth="1"/>
    <col min="14352" max="14352" width="16" customWidth="1"/>
    <col min="14595" max="14595" width="5.7109375" customWidth="1"/>
    <col min="14596" max="14596" width="20.5703125" customWidth="1"/>
    <col min="14597" max="14597" width="7.7109375" customWidth="1"/>
    <col min="14598" max="14598" width="5.7109375" customWidth="1"/>
    <col min="14599" max="14599" width="23.28515625" customWidth="1"/>
    <col min="14600" max="14600" width="7.7109375" customWidth="1"/>
    <col min="14601" max="14601" width="5.85546875" customWidth="1"/>
    <col min="14602" max="14602" width="23.5703125" customWidth="1"/>
    <col min="14603" max="14603" width="7.7109375" customWidth="1"/>
    <col min="14604" max="14604" width="5.7109375" customWidth="1"/>
    <col min="14605" max="14605" width="19.7109375" customWidth="1"/>
    <col min="14606" max="14606" width="6" customWidth="1"/>
    <col min="14608" max="14608" width="16" customWidth="1"/>
    <col min="14851" max="14851" width="5.7109375" customWidth="1"/>
    <col min="14852" max="14852" width="20.5703125" customWidth="1"/>
    <col min="14853" max="14853" width="7.7109375" customWidth="1"/>
    <col min="14854" max="14854" width="5.7109375" customWidth="1"/>
    <col min="14855" max="14855" width="23.28515625" customWidth="1"/>
    <col min="14856" max="14856" width="7.7109375" customWidth="1"/>
    <col min="14857" max="14857" width="5.85546875" customWidth="1"/>
    <col min="14858" max="14858" width="23.5703125" customWidth="1"/>
    <col min="14859" max="14859" width="7.7109375" customWidth="1"/>
    <col min="14860" max="14860" width="5.7109375" customWidth="1"/>
    <col min="14861" max="14861" width="19.7109375" customWidth="1"/>
    <col min="14862" max="14862" width="6" customWidth="1"/>
    <col min="14864" max="14864" width="16" customWidth="1"/>
    <col min="15107" max="15107" width="5.7109375" customWidth="1"/>
    <col min="15108" max="15108" width="20.5703125" customWidth="1"/>
    <col min="15109" max="15109" width="7.7109375" customWidth="1"/>
    <col min="15110" max="15110" width="5.7109375" customWidth="1"/>
    <col min="15111" max="15111" width="23.28515625" customWidth="1"/>
    <col min="15112" max="15112" width="7.7109375" customWidth="1"/>
    <col min="15113" max="15113" width="5.85546875" customWidth="1"/>
    <col min="15114" max="15114" width="23.5703125" customWidth="1"/>
    <col min="15115" max="15115" width="7.7109375" customWidth="1"/>
    <col min="15116" max="15116" width="5.7109375" customWidth="1"/>
    <col min="15117" max="15117" width="19.7109375" customWidth="1"/>
    <col min="15118" max="15118" width="6" customWidth="1"/>
    <col min="15120" max="15120" width="16" customWidth="1"/>
    <col min="15363" max="15363" width="5.7109375" customWidth="1"/>
    <col min="15364" max="15364" width="20.5703125" customWidth="1"/>
    <col min="15365" max="15365" width="7.7109375" customWidth="1"/>
    <col min="15366" max="15366" width="5.7109375" customWidth="1"/>
    <col min="15367" max="15367" width="23.28515625" customWidth="1"/>
    <col min="15368" max="15368" width="7.7109375" customWidth="1"/>
    <col min="15369" max="15369" width="5.85546875" customWidth="1"/>
    <col min="15370" max="15370" width="23.5703125" customWidth="1"/>
    <col min="15371" max="15371" width="7.7109375" customWidth="1"/>
    <col min="15372" max="15372" width="5.7109375" customWidth="1"/>
    <col min="15373" max="15373" width="19.7109375" customWidth="1"/>
    <col min="15374" max="15374" width="6" customWidth="1"/>
    <col min="15376" max="15376" width="16" customWidth="1"/>
    <col min="15619" max="15619" width="5.7109375" customWidth="1"/>
    <col min="15620" max="15620" width="20.5703125" customWidth="1"/>
    <col min="15621" max="15621" width="7.7109375" customWidth="1"/>
    <col min="15622" max="15622" width="5.7109375" customWidth="1"/>
    <col min="15623" max="15623" width="23.28515625" customWidth="1"/>
    <col min="15624" max="15624" width="7.7109375" customWidth="1"/>
    <col min="15625" max="15625" width="5.85546875" customWidth="1"/>
    <col min="15626" max="15626" width="23.5703125" customWidth="1"/>
    <col min="15627" max="15627" width="7.7109375" customWidth="1"/>
    <col min="15628" max="15628" width="5.7109375" customWidth="1"/>
    <col min="15629" max="15629" width="19.7109375" customWidth="1"/>
    <col min="15630" max="15630" width="6" customWidth="1"/>
    <col min="15632" max="15632" width="16" customWidth="1"/>
    <col min="15875" max="15875" width="5.7109375" customWidth="1"/>
    <col min="15876" max="15876" width="20.5703125" customWidth="1"/>
    <col min="15877" max="15877" width="7.7109375" customWidth="1"/>
    <col min="15878" max="15878" width="5.7109375" customWidth="1"/>
    <col min="15879" max="15879" width="23.28515625" customWidth="1"/>
    <col min="15880" max="15880" width="7.7109375" customWidth="1"/>
    <col min="15881" max="15881" width="5.85546875" customWidth="1"/>
    <col min="15882" max="15882" width="23.5703125" customWidth="1"/>
    <col min="15883" max="15883" width="7.7109375" customWidth="1"/>
    <col min="15884" max="15884" width="5.7109375" customWidth="1"/>
    <col min="15885" max="15885" width="19.7109375" customWidth="1"/>
    <col min="15886" max="15886" width="6" customWidth="1"/>
    <col min="15888" max="15888" width="16" customWidth="1"/>
    <col min="16131" max="16131" width="5.7109375" customWidth="1"/>
    <col min="16132" max="16132" width="20.5703125" customWidth="1"/>
    <col min="16133" max="16133" width="7.7109375" customWidth="1"/>
    <col min="16134" max="16134" width="5.7109375" customWidth="1"/>
    <col min="16135" max="16135" width="23.28515625" customWidth="1"/>
    <col min="16136" max="16136" width="7.7109375" customWidth="1"/>
    <col min="16137" max="16137" width="5.85546875" customWidth="1"/>
    <col min="16138" max="16138" width="23.5703125" customWidth="1"/>
    <col min="16139" max="16139" width="7.7109375" customWidth="1"/>
    <col min="16140" max="16140" width="5.7109375" customWidth="1"/>
    <col min="16141" max="16141" width="19.7109375" customWidth="1"/>
    <col min="16142" max="16142" width="6" customWidth="1"/>
    <col min="16144" max="16144" width="16" customWidth="1"/>
  </cols>
  <sheetData>
    <row r="1" spans="2:14" ht="15.75" thickBot="1" x14ac:dyDescent="0.3"/>
    <row r="2" spans="2:14" ht="18" x14ac:dyDescent="0.25">
      <c r="B2" s="228" t="s">
        <v>248</v>
      </c>
      <c r="C2" s="229"/>
      <c r="D2" s="229"/>
      <c r="E2" s="229"/>
      <c r="F2" s="229"/>
      <c r="G2" s="229"/>
      <c r="H2" s="229"/>
      <c r="I2" s="230"/>
      <c r="J2" s="231" t="s">
        <v>317</v>
      </c>
      <c r="K2" s="231"/>
      <c r="L2" s="231"/>
      <c r="M2" s="231"/>
      <c r="N2" s="82"/>
    </row>
    <row r="3" spans="2:14" ht="15.75" thickBot="1" x14ac:dyDescent="0.3">
      <c r="B3" s="83"/>
      <c r="C3" s="21"/>
      <c r="D3" s="22"/>
      <c r="E3" s="22"/>
      <c r="F3" s="22"/>
      <c r="G3" s="22"/>
      <c r="H3" s="22"/>
      <c r="I3" s="22"/>
      <c r="J3" s="22"/>
      <c r="K3" s="22"/>
      <c r="L3" s="64"/>
      <c r="M3" s="64"/>
      <c r="N3" s="84"/>
    </row>
    <row r="4" spans="2:14" s="14" customFormat="1" ht="17.25" thickBot="1" x14ac:dyDescent="0.3">
      <c r="B4" s="232" t="s">
        <v>220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</row>
    <row r="5" spans="2:14" s="17" customFormat="1" x14ac:dyDescent="0.25">
      <c r="B5" s="23"/>
      <c r="C5" s="24" t="s">
        <v>221</v>
      </c>
      <c r="D5" s="24"/>
      <c r="E5" s="24"/>
      <c r="F5" s="24" t="s">
        <v>222</v>
      </c>
      <c r="G5" s="24"/>
      <c r="H5" s="24"/>
      <c r="I5" s="24" t="s">
        <v>223</v>
      </c>
      <c r="J5" s="24"/>
      <c r="K5" s="24"/>
      <c r="L5" s="24" t="s">
        <v>224</v>
      </c>
      <c r="M5" s="24"/>
      <c r="N5" s="85"/>
    </row>
    <row r="6" spans="2:14" x14ac:dyDescent="0.25">
      <c r="B6" s="149">
        <v>1</v>
      </c>
      <c r="C6" s="47" t="s">
        <v>104</v>
      </c>
      <c r="D6" s="48" t="s">
        <v>96</v>
      </c>
      <c r="E6" s="146">
        <v>1</v>
      </c>
      <c r="F6" s="47" t="s">
        <v>23</v>
      </c>
      <c r="G6" s="48" t="s">
        <v>22</v>
      </c>
      <c r="H6" s="146">
        <v>1</v>
      </c>
      <c r="I6" s="47" t="s">
        <v>152</v>
      </c>
      <c r="J6" s="48" t="s">
        <v>153</v>
      </c>
      <c r="K6" s="146">
        <v>1</v>
      </c>
      <c r="L6" s="47" t="s">
        <v>3</v>
      </c>
      <c r="M6" s="48" t="s">
        <v>4</v>
      </c>
      <c r="N6" s="86"/>
    </row>
    <row r="7" spans="2:14" x14ac:dyDescent="0.25">
      <c r="B7" s="149">
        <v>2</v>
      </c>
      <c r="C7" s="101" t="s">
        <v>261</v>
      </c>
      <c r="D7" s="48" t="s">
        <v>135</v>
      </c>
      <c r="E7" s="147">
        <v>2</v>
      </c>
      <c r="F7" s="47" t="s">
        <v>25</v>
      </c>
      <c r="G7" s="48" t="s">
        <v>22</v>
      </c>
      <c r="H7" s="146">
        <v>2</v>
      </c>
      <c r="I7" s="47" t="s">
        <v>154</v>
      </c>
      <c r="J7" s="48" t="s">
        <v>153</v>
      </c>
      <c r="K7" s="146">
        <v>2</v>
      </c>
      <c r="L7" s="47" t="s">
        <v>5</v>
      </c>
      <c r="M7" s="48" t="s">
        <v>4</v>
      </c>
      <c r="N7" s="86"/>
    </row>
    <row r="8" spans="2:14" x14ac:dyDescent="0.25">
      <c r="B8" s="149">
        <v>3</v>
      </c>
      <c r="C8" s="101" t="s">
        <v>258</v>
      </c>
      <c r="D8" s="48" t="s">
        <v>135</v>
      </c>
      <c r="E8" s="147">
        <v>3</v>
      </c>
      <c r="F8" s="47" t="s">
        <v>37</v>
      </c>
      <c r="G8" s="48" t="s">
        <v>22</v>
      </c>
      <c r="H8" s="146">
        <v>3</v>
      </c>
      <c r="I8" s="47" t="s">
        <v>155</v>
      </c>
      <c r="J8" s="48" t="s">
        <v>153</v>
      </c>
      <c r="K8" s="146">
        <v>3</v>
      </c>
      <c r="L8" s="47" t="s">
        <v>6</v>
      </c>
      <c r="M8" s="48" t="s">
        <v>4</v>
      </c>
      <c r="N8" s="86"/>
    </row>
    <row r="9" spans="2:14" x14ac:dyDescent="0.25">
      <c r="B9" s="149">
        <v>4</v>
      </c>
      <c r="C9" s="101" t="s">
        <v>136</v>
      </c>
      <c r="D9" s="48" t="s">
        <v>135</v>
      </c>
      <c r="E9" s="147">
        <v>4</v>
      </c>
      <c r="F9" s="47" t="s">
        <v>39</v>
      </c>
      <c r="G9" s="48" t="s">
        <v>22</v>
      </c>
      <c r="H9" s="146">
        <v>4</v>
      </c>
      <c r="I9" s="47" t="s">
        <v>160</v>
      </c>
      <c r="J9" s="48" t="s">
        <v>153</v>
      </c>
      <c r="K9" s="146">
        <v>4</v>
      </c>
      <c r="L9" s="47" t="s">
        <v>9</v>
      </c>
      <c r="M9" s="48" t="s">
        <v>4</v>
      </c>
      <c r="N9" s="86"/>
    </row>
    <row r="10" spans="2:14" x14ac:dyDescent="0.25">
      <c r="B10" s="149">
        <v>5</v>
      </c>
      <c r="C10" s="101" t="s">
        <v>138</v>
      </c>
      <c r="D10" s="48" t="s">
        <v>135</v>
      </c>
      <c r="E10" s="147">
        <v>5</v>
      </c>
      <c r="F10" s="47" t="s">
        <v>54</v>
      </c>
      <c r="G10" s="48" t="s">
        <v>47</v>
      </c>
      <c r="H10" s="146">
        <v>5</v>
      </c>
      <c r="I10" s="47" t="s">
        <v>161</v>
      </c>
      <c r="J10" s="48" t="s">
        <v>153</v>
      </c>
      <c r="K10" s="146">
        <v>5</v>
      </c>
      <c r="L10" s="47" t="s">
        <v>10</v>
      </c>
      <c r="M10" s="48" t="s">
        <v>4</v>
      </c>
      <c r="N10" s="86"/>
    </row>
    <row r="11" spans="2:14" x14ac:dyDescent="0.25">
      <c r="B11" s="149">
        <v>6</v>
      </c>
      <c r="C11" s="101" t="s">
        <v>264</v>
      </c>
      <c r="D11" s="48" t="s">
        <v>135</v>
      </c>
      <c r="E11" s="147">
        <v>6</v>
      </c>
      <c r="F11" s="47" t="s">
        <v>61</v>
      </c>
      <c r="G11" s="48" t="s">
        <v>47</v>
      </c>
      <c r="H11" s="146">
        <v>6</v>
      </c>
      <c r="I11" s="47" t="s">
        <v>162</v>
      </c>
      <c r="J11" s="48" t="s">
        <v>153</v>
      </c>
      <c r="K11" s="146">
        <v>6</v>
      </c>
      <c r="L11" s="47" t="s">
        <v>11</v>
      </c>
      <c r="M11" s="48" t="s">
        <v>4</v>
      </c>
      <c r="N11" s="86"/>
    </row>
    <row r="12" spans="2:14" x14ac:dyDescent="0.25">
      <c r="B12" s="149">
        <v>7</v>
      </c>
      <c r="C12" s="101" t="s">
        <v>142</v>
      </c>
      <c r="D12" s="48" t="s">
        <v>135</v>
      </c>
      <c r="E12" s="147">
        <v>7</v>
      </c>
      <c r="F12" s="101" t="s">
        <v>259</v>
      </c>
      <c r="G12" s="48" t="s">
        <v>135</v>
      </c>
      <c r="H12" s="146">
        <v>7</v>
      </c>
      <c r="I12" s="47" t="s">
        <v>167</v>
      </c>
      <c r="J12" s="48" t="s">
        <v>153</v>
      </c>
      <c r="K12" s="146">
        <v>7</v>
      </c>
      <c r="L12" s="47" t="s">
        <v>13</v>
      </c>
      <c r="M12" s="48" t="s">
        <v>4</v>
      </c>
      <c r="N12" s="86"/>
    </row>
    <row r="13" spans="2:14" x14ac:dyDescent="0.25">
      <c r="B13" s="149">
        <v>8</v>
      </c>
      <c r="C13" s="101" t="s">
        <v>143</v>
      </c>
      <c r="D13" s="48" t="s">
        <v>135</v>
      </c>
      <c r="E13" s="147">
        <v>8</v>
      </c>
      <c r="F13" s="101" t="s">
        <v>262</v>
      </c>
      <c r="G13" s="48" t="s">
        <v>135</v>
      </c>
      <c r="H13" s="146">
        <v>8</v>
      </c>
      <c r="I13" s="47" t="s">
        <v>171</v>
      </c>
      <c r="J13" s="48" t="s">
        <v>153</v>
      </c>
      <c r="K13" s="146">
        <v>8</v>
      </c>
      <c r="L13" s="47" t="s">
        <v>14</v>
      </c>
      <c r="M13" s="48" t="s">
        <v>4</v>
      </c>
      <c r="N13" s="86"/>
    </row>
    <row r="14" spans="2:14" x14ac:dyDescent="0.25">
      <c r="B14" s="149">
        <v>9</v>
      </c>
      <c r="C14" s="101" t="s">
        <v>266</v>
      </c>
      <c r="D14" s="48" t="s">
        <v>135</v>
      </c>
      <c r="E14" s="147">
        <v>9</v>
      </c>
      <c r="F14" s="101" t="s">
        <v>139</v>
      </c>
      <c r="G14" s="48" t="s">
        <v>135</v>
      </c>
      <c r="H14" s="146">
        <v>9</v>
      </c>
      <c r="I14" s="47" t="s">
        <v>172</v>
      </c>
      <c r="J14" s="48" t="s">
        <v>153</v>
      </c>
      <c r="K14" s="146">
        <v>9</v>
      </c>
      <c r="L14" s="47" t="s">
        <v>15</v>
      </c>
      <c r="M14" s="48" t="s">
        <v>4</v>
      </c>
      <c r="N14" s="86"/>
    </row>
    <row r="15" spans="2:14" x14ac:dyDescent="0.25">
      <c r="B15" s="149">
        <v>10</v>
      </c>
      <c r="C15" s="101" t="s">
        <v>148</v>
      </c>
      <c r="D15" s="48" t="s">
        <v>135</v>
      </c>
      <c r="E15" s="147">
        <v>10</v>
      </c>
      <c r="F15" s="101" t="s">
        <v>140</v>
      </c>
      <c r="G15" s="48" t="s">
        <v>135</v>
      </c>
      <c r="H15" s="146">
        <v>10</v>
      </c>
      <c r="I15" s="47" t="s">
        <v>174</v>
      </c>
      <c r="J15" s="48" t="s">
        <v>153</v>
      </c>
      <c r="K15" s="146">
        <v>10</v>
      </c>
      <c r="L15" s="47" t="s">
        <v>125</v>
      </c>
      <c r="M15" s="48" t="s">
        <v>121</v>
      </c>
      <c r="N15" s="86"/>
    </row>
    <row r="16" spans="2:14" x14ac:dyDescent="0.25">
      <c r="B16" s="149">
        <v>11</v>
      </c>
      <c r="C16" s="101" t="s">
        <v>149</v>
      </c>
      <c r="D16" s="48" t="s">
        <v>135</v>
      </c>
      <c r="E16" s="147">
        <v>11</v>
      </c>
      <c r="F16" s="101" t="s">
        <v>265</v>
      </c>
      <c r="G16" s="48" t="s">
        <v>135</v>
      </c>
      <c r="H16" s="146">
        <v>11</v>
      </c>
      <c r="I16" s="47" t="s">
        <v>176</v>
      </c>
      <c r="J16" s="48" t="s">
        <v>153</v>
      </c>
      <c r="K16" s="147">
        <v>11</v>
      </c>
      <c r="L16" s="47" t="s">
        <v>188</v>
      </c>
      <c r="M16" s="48" t="s">
        <v>186</v>
      </c>
      <c r="N16" s="86"/>
    </row>
    <row r="17" spans="2:19" x14ac:dyDescent="0.25">
      <c r="B17" s="149">
        <v>12</v>
      </c>
      <c r="C17" s="101" t="s">
        <v>151</v>
      </c>
      <c r="D17" s="48" t="s">
        <v>135</v>
      </c>
      <c r="E17" s="147">
        <v>12</v>
      </c>
      <c r="F17" s="101" t="s">
        <v>146</v>
      </c>
      <c r="G17" s="48" t="s">
        <v>135</v>
      </c>
      <c r="H17" s="146"/>
      <c r="K17" s="146"/>
      <c r="L17" s="58"/>
      <c r="M17" s="58"/>
      <c r="N17" s="86"/>
    </row>
    <row r="18" spans="2:19" x14ac:dyDescent="0.25">
      <c r="B18" s="149">
        <v>13</v>
      </c>
      <c r="C18" s="101" t="s">
        <v>260</v>
      </c>
      <c r="D18" s="48" t="s">
        <v>135</v>
      </c>
      <c r="E18" s="147">
        <v>13</v>
      </c>
      <c r="F18" s="101" t="s">
        <v>147</v>
      </c>
      <c r="G18" s="48" t="s">
        <v>135</v>
      </c>
      <c r="H18" s="146"/>
      <c r="I18" s="47"/>
      <c r="J18" s="48"/>
      <c r="K18" s="147"/>
      <c r="L18" s="47"/>
      <c r="M18" s="47"/>
      <c r="N18" s="86"/>
    </row>
    <row r="19" spans="2:19" ht="15.75" thickBot="1" x14ac:dyDescent="0.3">
      <c r="B19" s="149"/>
      <c r="C19" s="47"/>
      <c r="D19" s="48"/>
      <c r="E19" s="147"/>
      <c r="F19" s="47"/>
      <c r="G19" s="48"/>
      <c r="H19" s="146"/>
      <c r="I19" s="47"/>
      <c r="J19" s="48"/>
      <c r="K19" s="146"/>
      <c r="L19" s="47"/>
      <c r="M19" s="47"/>
      <c r="N19" s="86"/>
    </row>
    <row r="20" spans="2:19" s="14" customFormat="1" ht="17.25" thickBot="1" x14ac:dyDescent="0.3">
      <c r="B20" s="232" t="s">
        <v>225</v>
      </c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4"/>
      <c r="R20" s="3"/>
      <c r="S20" s="4"/>
    </row>
    <row r="21" spans="2:19" s="17" customFormat="1" x14ac:dyDescent="0.25">
      <c r="B21" s="23"/>
      <c r="C21" s="24" t="s">
        <v>221</v>
      </c>
      <c r="D21" s="24"/>
      <c r="E21" s="24"/>
      <c r="F21" s="24" t="s">
        <v>222</v>
      </c>
      <c r="G21" s="24"/>
      <c r="H21" s="24"/>
      <c r="I21" s="24" t="s">
        <v>223</v>
      </c>
      <c r="J21" s="24"/>
      <c r="K21" s="24"/>
      <c r="L21" s="24" t="s">
        <v>224</v>
      </c>
      <c r="M21" s="24"/>
      <c r="N21" s="85"/>
      <c r="R21" s="3"/>
      <c r="S21" s="4"/>
    </row>
    <row r="22" spans="2:19" x14ac:dyDescent="0.25">
      <c r="B22" s="149">
        <v>1</v>
      </c>
      <c r="C22" s="47" t="s">
        <v>98</v>
      </c>
      <c r="D22" s="48" t="s">
        <v>96</v>
      </c>
      <c r="E22" s="146">
        <v>1</v>
      </c>
      <c r="F22" s="47" t="s">
        <v>26</v>
      </c>
      <c r="G22" s="48" t="s">
        <v>22</v>
      </c>
      <c r="H22" s="146">
        <v>1</v>
      </c>
      <c r="I22" s="47" t="s">
        <v>7</v>
      </c>
      <c r="J22" s="48" t="s">
        <v>4</v>
      </c>
      <c r="K22" s="146">
        <v>1</v>
      </c>
      <c r="L22" s="47" t="s">
        <v>71</v>
      </c>
      <c r="M22" s="48" t="s">
        <v>68</v>
      </c>
      <c r="N22" s="86"/>
      <c r="R22" s="3"/>
      <c r="S22" s="4"/>
    </row>
    <row r="23" spans="2:19" x14ac:dyDescent="0.25">
      <c r="B23" s="149">
        <v>2</v>
      </c>
      <c r="C23" s="47" t="s">
        <v>99</v>
      </c>
      <c r="D23" s="48" t="s">
        <v>96</v>
      </c>
      <c r="E23" s="146">
        <v>2</v>
      </c>
      <c r="F23" s="47" t="s">
        <v>28</v>
      </c>
      <c r="G23" s="48" t="s">
        <v>22</v>
      </c>
      <c r="H23" s="146">
        <v>2</v>
      </c>
      <c r="I23" s="47" t="s">
        <v>12</v>
      </c>
      <c r="J23" s="48" t="s">
        <v>4</v>
      </c>
      <c r="K23" s="146">
        <v>2</v>
      </c>
      <c r="L23" s="47" t="s">
        <v>73</v>
      </c>
      <c r="M23" s="48" t="s">
        <v>68</v>
      </c>
      <c r="N23" s="86"/>
      <c r="R23" s="3"/>
      <c r="S23" s="4"/>
    </row>
    <row r="24" spans="2:19" x14ac:dyDescent="0.25">
      <c r="B24" s="149">
        <v>3</v>
      </c>
      <c r="C24" s="47" t="s">
        <v>102</v>
      </c>
      <c r="D24" s="48" t="s">
        <v>96</v>
      </c>
      <c r="E24" s="146">
        <v>3</v>
      </c>
      <c r="F24" s="47" t="s">
        <v>29</v>
      </c>
      <c r="G24" s="48" t="s">
        <v>22</v>
      </c>
      <c r="H24" s="146">
        <v>3</v>
      </c>
      <c r="I24" s="47" t="s">
        <v>64</v>
      </c>
      <c r="J24" s="48" t="s">
        <v>63</v>
      </c>
      <c r="K24" s="146">
        <v>3</v>
      </c>
      <c r="L24" s="47" t="s">
        <v>120</v>
      </c>
      <c r="M24" s="48" t="s">
        <v>121</v>
      </c>
      <c r="N24" s="86"/>
      <c r="R24" s="3"/>
      <c r="S24" s="4"/>
    </row>
    <row r="25" spans="2:19" x14ac:dyDescent="0.25">
      <c r="B25" s="149">
        <v>4</v>
      </c>
      <c r="C25" s="47" t="s">
        <v>103</v>
      </c>
      <c r="D25" s="48" t="s">
        <v>96</v>
      </c>
      <c r="E25" s="147">
        <v>4</v>
      </c>
      <c r="F25" s="47" t="s">
        <v>30</v>
      </c>
      <c r="G25" s="48" t="s">
        <v>22</v>
      </c>
      <c r="H25" s="146">
        <v>4</v>
      </c>
      <c r="I25" s="47" t="s">
        <v>65</v>
      </c>
      <c r="J25" s="48" t="s">
        <v>63</v>
      </c>
      <c r="K25" s="146">
        <v>4</v>
      </c>
      <c r="L25" s="47" t="s">
        <v>122</v>
      </c>
      <c r="M25" s="48" t="s">
        <v>121</v>
      </c>
      <c r="N25" s="86"/>
      <c r="R25" s="3"/>
      <c r="S25" s="4"/>
    </row>
    <row r="26" spans="2:19" x14ac:dyDescent="0.25">
      <c r="B26" s="149">
        <v>5</v>
      </c>
      <c r="C26" s="101" t="s">
        <v>263</v>
      </c>
      <c r="D26" s="48" t="s">
        <v>135</v>
      </c>
      <c r="E26" s="146">
        <v>5</v>
      </c>
      <c r="F26" s="47" t="s">
        <v>31</v>
      </c>
      <c r="G26" s="48" t="s">
        <v>22</v>
      </c>
      <c r="H26" s="147">
        <v>5</v>
      </c>
      <c r="I26" s="47" t="s">
        <v>85</v>
      </c>
      <c r="J26" s="48" t="s">
        <v>82</v>
      </c>
      <c r="K26" s="146">
        <v>5</v>
      </c>
      <c r="L26" s="47" t="s">
        <v>124</v>
      </c>
      <c r="M26" s="48" t="s">
        <v>121</v>
      </c>
      <c r="N26" s="86"/>
      <c r="R26" s="3"/>
      <c r="S26" s="4"/>
    </row>
    <row r="27" spans="2:19" x14ac:dyDescent="0.25">
      <c r="B27" s="46">
        <v>6</v>
      </c>
      <c r="C27" s="101" t="s">
        <v>137</v>
      </c>
      <c r="D27" s="48" t="s">
        <v>135</v>
      </c>
      <c r="E27" s="146">
        <v>6</v>
      </c>
      <c r="F27" s="47" t="s">
        <v>38</v>
      </c>
      <c r="G27" s="48" t="s">
        <v>22</v>
      </c>
      <c r="H27" s="147">
        <v>6</v>
      </c>
      <c r="I27" s="47" t="s">
        <v>86</v>
      </c>
      <c r="J27" s="48" t="s">
        <v>82</v>
      </c>
      <c r="K27" s="146">
        <v>6</v>
      </c>
      <c r="L27" s="47" t="s">
        <v>126</v>
      </c>
      <c r="M27" s="48" t="s">
        <v>121</v>
      </c>
      <c r="N27" s="86"/>
      <c r="R27" s="3"/>
      <c r="S27" s="4"/>
    </row>
    <row r="28" spans="2:19" x14ac:dyDescent="0.25">
      <c r="B28" s="149">
        <v>7</v>
      </c>
      <c r="C28" s="101" t="s">
        <v>144</v>
      </c>
      <c r="D28" s="48" t="s">
        <v>135</v>
      </c>
      <c r="E28" s="146">
        <v>7</v>
      </c>
      <c r="F28" s="47" t="s">
        <v>43</v>
      </c>
      <c r="G28" s="48" t="s">
        <v>22</v>
      </c>
      <c r="H28" s="147">
        <v>7</v>
      </c>
      <c r="I28" s="47" t="s">
        <v>173</v>
      </c>
      <c r="J28" s="48" t="s">
        <v>153</v>
      </c>
      <c r="K28" s="146">
        <v>7</v>
      </c>
      <c r="L28" s="47" t="s">
        <v>127</v>
      </c>
      <c r="M28" s="48" t="s">
        <v>121</v>
      </c>
      <c r="N28" s="86"/>
      <c r="R28" s="3"/>
      <c r="S28" s="4"/>
    </row>
    <row r="29" spans="2:19" x14ac:dyDescent="0.25">
      <c r="B29" s="149">
        <v>8</v>
      </c>
      <c r="C29" s="101" t="s">
        <v>150</v>
      </c>
      <c r="D29" s="48" t="s">
        <v>135</v>
      </c>
      <c r="E29" s="146">
        <v>8</v>
      </c>
      <c r="F29" s="47" t="s">
        <v>45</v>
      </c>
      <c r="G29" s="48" t="s">
        <v>22</v>
      </c>
      <c r="H29" s="147">
        <v>8</v>
      </c>
      <c r="I29" s="47" t="s">
        <v>185</v>
      </c>
      <c r="J29" s="48" t="s">
        <v>186</v>
      </c>
      <c r="K29" s="146">
        <v>8</v>
      </c>
      <c r="L29" s="47" t="s">
        <v>128</v>
      </c>
      <c r="M29" s="48" t="s">
        <v>121</v>
      </c>
      <c r="N29" s="86"/>
      <c r="R29" s="3"/>
      <c r="S29" s="4"/>
    </row>
    <row r="30" spans="2:19" x14ac:dyDescent="0.25">
      <c r="B30" s="149">
        <v>9</v>
      </c>
      <c r="C30" s="47" t="s">
        <v>196</v>
      </c>
      <c r="D30" s="48" t="s">
        <v>193</v>
      </c>
      <c r="E30" s="146">
        <v>9</v>
      </c>
      <c r="F30" s="47" t="s">
        <v>49</v>
      </c>
      <c r="G30" s="48" t="s">
        <v>47</v>
      </c>
      <c r="H30" s="147">
        <v>9</v>
      </c>
      <c r="I30" s="47" t="s">
        <v>187</v>
      </c>
      <c r="J30" s="48" t="s">
        <v>186</v>
      </c>
      <c r="K30" s="146">
        <v>9</v>
      </c>
      <c r="L30" s="47" t="s">
        <v>129</v>
      </c>
      <c r="M30" s="48" t="s">
        <v>121</v>
      </c>
      <c r="N30" s="86"/>
      <c r="R30" s="3"/>
      <c r="S30" s="4"/>
    </row>
    <row r="31" spans="2:19" x14ac:dyDescent="0.25">
      <c r="B31" s="149">
        <v>10</v>
      </c>
      <c r="C31" s="47" t="s">
        <v>198</v>
      </c>
      <c r="D31" s="48" t="s">
        <v>193</v>
      </c>
      <c r="E31" s="146">
        <v>10</v>
      </c>
      <c r="F31" s="47" t="s">
        <v>58</v>
      </c>
      <c r="G31" s="48" t="s">
        <v>47</v>
      </c>
      <c r="H31" s="147">
        <v>10</v>
      </c>
      <c r="I31" s="47" t="s">
        <v>189</v>
      </c>
      <c r="J31" s="48" t="s">
        <v>190</v>
      </c>
      <c r="K31" s="146">
        <v>10</v>
      </c>
      <c r="L31" s="47" t="s">
        <v>130</v>
      </c>
      <c r="M31" s="48" t="s">
        <v>121</v>
      </c>
      <c r="N31" s="84"/>
      <c r="R31" s="3"/>
      <c r="S31" s="4"/>
    </row>
    <row r="32" spans="2:19" x14ac:dyDescent="0.25">
      <c r="B32" s="149"/>
      <c r="C32" s="47"/>
      <c r="D32" s="48"/>
      <c r="E32" s="146">
        <v>11</v>
      </c>
      <c r="F32" s="47" t="s">
        <v>109</v>
      </c>
      <c r="G32" s="48" t="s">
        <v>110</v>
      </c>
      <c r="H32" s="147">
        <v>11</v>
      </c>
      <c r="I32" s="47" t="s">
        <v>200</v>
      </c>
      <c r="J32" s="48" t="s">
        <v>201</v>
      </c>
      <c r="K32" s="146">
        <v>11</v>
      </c>
      <c r="L32" s="47" t="s">
        <v>131</v>
      </c>
      <c r="M32" s="48" t="s">
        <v>121</v>
      </c>
      <c r="N32" s="84"/>
      <c r="R32" s="3"/>
      <c r="S32" s="4"/>
    </row>
    <row r="33" spans="2:19" x14ac:dyDescent="0.25">
      <c r="B33" s="149"/>
      <c r="C33" s="58"/>
      <c r="D33" s="58"/>
      <c r="E33" s="146">
        <v>12</v>
      </c>
      <c r="F33" s="47" t="s">
        <v>111</v>
      </c>
      <c r="G33" s="48" t="s">
        <v>110</v>
      </c>
      <c r="H33" s="147">
        <v>12</v>
      </c>
      <c r="I33" s="47" t="s">
        <v>208</v>
      </c>
      <c r="J33" s="48" t="s">
        <v>206</v>
      </c>
      <c r="K33" s="146">
        <v>12</v>
      </c>
      <c r="L33" s="47" t="s">
        <v>132</v>
      </c>
      <c r="M33" s="48" t="s">
        <v>121</v>
      </c>
      <c r="N33" s="84"/>
      <c r="R33" s="3"/>
      <c r="S33" s="4"/>
    </row>
    <row r="34" spans="2:19" x14ac:dyDescent="0.25">
      <c r="B34" s="149"/>
      <c r="C34" s="58"/>
      <c r="D34" s="58"/>
      <c r="E34" s="146">
        <v>13</v>
      </c>
      <c r="F34" s="47" t="s">
        <v>112</v>
      </c>
      <c r="G34" s="48" t="s">
        <v>110</v>
      </c>
      <c r="H34" s="147"/>
      <c r="I34" s="58"/>
      <c r="J34" s="58"/>
      <c r="K34" s="146"/>
      <c r="L34" s="58"/>
      <c r="M34" s="58"/>
      <c r="N34" s="84"/>
      <c r="R34" s="3"/>
      <c r="S34" s="4"/>
    </row>
    <row r="35" spans="2:19" x14ac:dyDescent="0.25">
      <c r="B35" s="149"/>
      <c r="C35" s="47"/>
      <c r="D35" s="48"/>
      <c r="E35" s="146">
        <v>14</v>
      </c>
      <c r="F35" s="47" t="s">
        <v>113</v>
      </c>
      <c r="G35" s="48" t="s">
        <v>110</v>
      </c>
      <c r="H35" s="147"/>
      <c r="I35" s="58"/>
      <c r="J35" s="58"/>
      <c r="K35" s="146"/>
      <c r="L35" s="58"/>
      <c r="M35" s="58"/>
      <c r="N35" s="84"/>
      <c r="R35" s="3"/>
      <c r="S35" s="4"/>
    </row>
    <row r="36" spans="2:19" ht="15.75" thickBot="1" x14ac:dyDescent="0.3">
      <c r="B36" s="149"/>
      <c r="C36" s="58"/>
      <c r="D36" s="58"/>
      <c r="E36" s="146"/>
      <c r="F36" s="47"/>
      <c r="G36" s="48"/>
      <c r="H36" s="147"/>
      <c r="I36" s="58"/>
      <c r="J36" s="58"/>
      <c r="K36" s="146"/>
      <c r="L36" s="55"/>
      <c r="M36" s="55"/>
      <c r="N36" s="88"/>
      <c r="R36" s="3"/>
      <c r="S36" s="4"/>
    </row>
    <row r="37" spans="2:19" ht="17.25" thickBot="1" x14ac:dyDescent="0.3">
      <c r="B37" s="232" t="s">
        <v>226</v>
      </c>
      <c r="C37" s="233"/>
      <c r="D37" s="233"/>
      <c r="E37" s="233"/>
      <c r="F37" s="233"/>
      <c r="G37" s="233"/>
      <c r="H37" s="233"/>
      <c r="I37" s="233"/>
      <c r="J37" s="233"/>
      <c r="K37" s="233"/>
      <c r="L37" s="233"/>
      <c r="M37" s="233"/>
      <c r="N37" s="234"/>
      <c r="R37" s="3"/>
      <c r="S37" s="4"/>
    </row>
    <row r="38" spans="2:19" x14ac:dyDescent="0.25">
      <c r="B38" s="23"/>
      <c r="C38" s="24" t="s">
        <v>221</v>
      </c>
      <c r="D38" s="24"/>
      <c r="E38" s="24"/>
      <c r="F38" s="24" t="s">
        <v>222</v>
      </c>
      <c r="G38" s="24"/>
      <c r="H38" s="24"/>
      <c r="I38" s="24" t="s">
        <v>223</v>
      </c>
      <c r="J38" s="24"/>
      <c r="K38" s="24"/>
      <c r="L38" s="24" t="s">
        <v>224</v>
      </c>
      <c r="M38" s="24"/>
      <c r="N38" s="85"/>
    </row>
    <row r="39" spans="2:19" x14ac:dyDescent="0.25">
      <c r="B39" s="149">
        <v>1</v>
      </c>
      <c r="C39" s="47" t="s">
        <v>67</v>
      </c>
      <c r="D39" s="48" t="s">
        <v>68</v>
      </c>
      <c r="E39" s="146">
        <v>1</v>
      </c>
      <c r="F39" s="47" t="s">
        <v>21</v>
      </c>
      <c r="G39" s="48" t="s">
        <v>22</v>
      </c>
      <c r="H39" s="146">
        <v>1</v>
      </c>
      <c r="I39" s="47" t="s">
        <v>16</v>
      </c>
      <c r="J39" s="48" t="s">
        <v>4</v>
      </c>
      <c r="K39" s="146">
        <v>1</v>
      </c>
      <c r="L39" s="47" t="s">
        <v>77</v>
      </c>
      <c r="M39" s="48" t="s">
        <v>76</v>
      </c>
      <c r="N39" s="86"/>
    </row>
    <row r="40" spans="2:19" x14ac:dyDescent="0.25">
      <c r="B40" s="149">
        <v>2</v>
      </c>
      <c r="C40" s="47" t="s">
        <v>69</v>
      </c>
      <c r="D40" s="48" t="s">
        <v>68</v>
      </c>
      <c r="E40" s="146">
        <v>2</v>
      </c>
      <c r="F40" s="47" t="s">
        <v>24</v>
      </c>
      <c r="G40" s="48" t="s">
        <v>22</v>
      </c>
      <c r="H40" s="146">
        <v>2</v>
      </c>
      <c r="I40" s="47" t="s">
        <v>62</v>
      </c>
      <c r="J40" s="48" t="s">
        <v>63</v>
      </c>
      <c r="K40" s="146">
        <v>2</v>
      </c>
      <c r="L40" s="47" t="s">
        <v>78</v>
      </c>
      <c r="M40" s="48" t="s">
        <v>76</v>
      </c>
      <c r="N40" s="86"/>
    </row>
    <row r="41" spans="2:19" x14ac:dyDescent="0.25">
      <c r="B41" s="149">
        <v>3</v>
      </c>
      <c r="C41" s="47" t="s">
        <v>70</v>
      </c>
      <c r="D41" s="48" t="s">
        <v>68</v>
      </c>
      <c r="E41" s="146">
        <v>3</v>
      </c>
      <c r="F41" s="47" t="s">
        <v>27</v>
      </c>
      <c r="G41" s="48" t="s">
        <v>22</v>
      </c>
      <c r="H41" s="146">
        <v>3</v>
      </c>
      <c r="I41" s="47" t="s">
        <v>66</v>
      </c>
      <c r="J41" s="48" t="s">
        <v>63</v>
      </c>
      <c r="K41" s="146">
        <v>3</v>
      </c>
      <c r="L41" s="47" t="s">
        <v>80</v>
      </c>
      <c r="M41" s="48" t="s">
        <v>76</v>
      </c>
      <c r="N41" s="86"/>
    </row>
    <row r="42" spans="2:19" x14ac:dyDescent="0.25">
      <c r="B42" s="149">
        <v>4</v>
      </c>
      <c r="C42" s="47" t="s">
        <v>72</v>
      </c>
      <c r="D42" s="48" t="s">
        <v>68</v>
      </c>
      <c r="E42" s="146">
        <v>4</v>
      </c>
      <c r="F42" s="47" t="s">
        <v>33</v>
      </c>
      <c r="G42" s="48" t="s">
        <v>22</v>
      </c>
      <c r="H42" s="146">
        <v>4</v>
      </c>
      <c r="I42" s="47" t="s">
        <v>81</v>
      </c>
      <c r="J42" s="48" t="s">
        <v>82</v>
      </c>
      <c r="K42" s="147">
        <v>4</v>
      </c>
      <c r="L42" s="47" t="s">
        <v>91</v>
      </c>
      <c r="M42" s="48" t="s">
        <v>90</v>
      </c>
      <c r="N42" s="86"/>
    </row>
    <row r="43" spans="2:19" x14ac:dyDescent="0.25">
      <c r="B43" s="149">
        <v>5</v>
      </c>
      <c r="C43" s="47" t="s">
        <v>74</v>
      </c>
      <c r="D43" s="48" t="s">
        <v>68</v>
      </c>
      <c r="E43" s="146">
        <v>5</v>
      </c>
      <c r="F43" s="47" t="s">
        <v>34</v>
      </c>
      <c r="G43" s="48" t="s">
        <v>22</v>
      </c>
      <c r="H43" s="146">
        <v>5</v>
      </c>
      <c r="I43" s="47" t="s">
        <v>83</v>
      </c>
      <c r="J43" s="48" t="s">
        <v>82</v>
      </c>
      <c r="K43" s="147">
        <v>5</v>
      </c>
      <c r="L43" s="47" t="s">
        <v>114</v>
      </c>
      <c r="M43" s="48" t="s">
        <v>110</v>
      </c>
      <c r="N43" s="86"/>
    </row>
    <row r="44" spans="2:19" x14ac:dyDescent="0.25">
      <c r="B44" s="149">
        <v>6</v>
      </c>
      <c r="C44" s="47" t="s">
        <v>100</v>
      </c>
      <c r="D44" s="48" t="s">
        <v>96</v>
      </c>
      <c r="E44" s="146">
        <v>6</v>
      </c>
      <c r="F44" s="47" t="s">
        <v>35</v>
      </c>
      <c r="G44" s="48" t="s">
        <v>22</v>
      </c>
      <c r="H44" s="146">
        <v>6</v>
      </c>
      <c r="I44" s="47" t="s">
        <v>87</v>
      </c>
      <c r="J44" s="48" t="s">
        <v>82</v>
      </c>
      <c r="K44" s="146">
        <v>6</v>
      </c>
      <c r="L44" s="47" t="s">
        <v>115</v>
      </c>
      <c r="M44" s="48" t="s">
        <v>110</v>
      </c>
      <c r="N44" s="86"/>
    </row>
    <row r="45" spans="2:19" x14ac:dyDescent="0.25">
      <c r="B45" s="149">
        <v>7</v>
      </c>
      <c r="C45" s="47" t="s">
        <v>101</v>
      </c>
      <c r="D45" s="48" t="s">
        <v>96</v>
      </c>
      <c r="E45" s="146">
        <v>7</v>
      </c>
      <c r="F45" s="47" t="s">
        <v>36</v>
      </c>
      <c r="G45" s="48" t="s">
        <v>22</v>
      </c>
      <c r="H45" s="146">
        <v>7</v>
      </c>
      <c r="I45" s="47" t="s">
        <v>88</v>
      </c>
      <c r="J45" s="48" t="s">
        <v>82</v>
      </c>
      <c r="K45" s="146">
        <v>7</v>
      </c>
      <c r="L45" s="47" t="s">
        <v>118</v>
      </c>
      <c r="M45" s="48" t="s">
        <v>110</v>
      </c>
      <c r="N45" s="86"/>
    </row>
    <row r="46" spans="2:19" x14ac:dyDescent="0.25">
      <c r="B46" s="149">
        <v>8</v>
      </c>
      <c r="C46" s="47" t="s">
        <v>105</v>
      </c>
      <c r="D46" s="48" t="s">
        <v>96</v>
      </c>
      <c r="E46" s="147">
        <v>8</v>
      </c>
      <c r="F46" s="47" t="s">
        <v>41</v>
      </c>
      <c r="G46" s="48" t="s">
        <v>22</v>
      </c>
      <c r="H46" s="146">
        <v>8</v>
      </c>
      <c r="I46" s="47" t="s">
        <v>159</v>
      </c>
      <c r="J46" s="48" t="s">
        <v>153</v>
      </c>
      <c r="K46" s="146">
        <v>8</v>
      </c>
      <c r="L46" s="47" t="s">
        <v>179</v>
      </c>
      <c r="M46" s="48" t="s">
        <v>180</v>
      </c>
      <c r="N46" s="86"/>
    </row>
    <row r="47" spans="2:19" x14ac:dyDescent="0.25">
      <c r="B47" s="149">
        <v>9</v>
      </c>
      <c r="C47" s="47" t="s">
        <v>123</v>
      </c>
      <c r="D47" s="48" t="s">
        <v>121</v>
      </c>
      <c r="E47" s="146">
        <v>9</v>
      </c>
      <c r="F47" s="47" t="s">
        <v>42</v>
      </c>
      <c r="G47" s="48" t="s">
        <v>22</v>
      </c>
      <c r="H47" s="146">
        <v>9</v>
      </c>
      <c r="I47" s="47" t="s">
        <v>164</v>
      </c>
      <c r="J47" s="48" t="s">
        <v>153</v>
      </c>
      <c r="K47" s="146">
        <v>9</v>
      </c>
      <c r="L47" s="47" t="s">
        <v>181</v>
      </c>
      <c r="M47" s="48" t="s">
        <v>180</v>
      </c>
      <c r="N47" s="86"/>
    </row>
    <row r="48" spans="2:19" x14ac:dyDescent="0.25">
      <c r="B48" s="149">
        <v>10</v>
      </c>
      <c r="C48" s="101" t="s">
        <v>141</v>
      </c>
      <c r="D48" s="48" t="s">
        <v>135</v>
      </c>
      <c r="E48" s="146">
        <v>10</v>
      </c>
      <c r="F48" s="47" t="s">
        <v>48</v>
      </c>
      <c r="G48" s="48" t="s">
        <v>47</v>
      </c>
      <c r="H48" s="146">
        <v>10</v>
      </c>
      <c r="I48" s="47" t="s">
        <v>166</v>
      </c>
      <c r="J48" s="48" t="s">
        <v>153</v>
      </c>
      <c r="K48" s="146">
        <v>10</v>
      </c>
      <c r="L48" s="47" t="s">
        <v>203</v>
      </c>
      <c r="M48" s="48" t="s">
        <v>201</v>
      </c>
      <c r="N48" s="86"/>
    </row>
    <row r="49" spans="2:14" x14ac:dyDescent="0.25">
      <c r="B49" s="149">
        <v>11</v>
      </c>
      <c r="C49" s="101" t="s">
        <v>145</v>
      </c>
      <c r="D49" s="48" t="s">
        <v>135</v>
      </c>
      <c r="E49" s="146">
        <v>11</v>
      </c>
      <c r="F49" s="47" t="s">
        <v>50</v>
      </c>
      <c r="G49" s="48" t="s">
        <v>47</v>
      </c>
      <c r="H49" s="146">
        <v>11</v>
      </c>
      <c r="I49" s="47" t="s">
        <v>175</v>
      </c>
      <c r="J49" s="48" t="s">
        <v>153</v>
      </c>
      <c r="K49" s="147">
        <v>11</v>
      </c>
      <c r="L49" s="47" t="s">
        <v>204</v>
      </c>
      <c r="M49" s="48" t="s">
        <v>201</v>
      </c>
      <c r="N49" s="86"/>
    </row>
    <row r="50" spans="2:14" x14ac:dyDescent="0.25">
      <c r="B50" s="149">
        <v>12</v>
      </c>
      <c r="C50" s="47" t="s">
        <v>192</v>
      </c>
      <c r="D50" s="48" t="s">
        <v>193</v>
      </c>
      <c r="E50" s="146">
        <v>12</v>
      </c>
      <c r="F50" s="47" t="s">
        <v>57</v>
      </c>
      <c r="G50" s="48" t="s">
        <v>47</v>
      </c>
      <c r="H50" s="146"/>
      <c r="I50" s="58"/>
      <c r="J50" s="58"/>
      <c r="K50" s="146"/>
      <c r="L50" s="47"/>
      <c r="M50" s="48"/>
      <c r="N50" s="86"/>
    </row>
    <row r="51" spans="2:14" x14ac:dyDescent="0.25">
      <c r="B51" s="149">
        <v>13</v>
      </c>
      <c r="C51" s="47" t="s">
        <v>199</v>
      </c>
      <c r="D51" s="48" t="s">
        <v>193</v>
      </c>
      <c r="E51" s="146">
        <v>13</v>
      </c>
      <c r="F51" s="47" t="s">
        <v>60</v>
      </c>
      <c r="G51" s="48" t="s">
        <v>47</v>
      </c>
      <c r="H51" s="146"/>
      <c r="I51" s="47"/>
      <c r="J51" s="48"/>
      <c r="K51" s="147"/>
      <c r="L51" s="47"/>
      <c r="M51" s="47"/>
      <c r="N51" s="86"/>
    </row>
    <row r="52" spans="2:14" ht="15.75" thickBot="1" x14ac:dyDescent="0.3">
      <c r="B52" s="149"/>
      <c r="C52" s="55"/>
      <c r="D52" s="56"/>
      <c r="E52" s="146"/>
      <c r="F52" s="55"/>
      <c r="G52" s="56"/>
      <c r="H52" s="146"/>
      <c r="I52" s="55"/>
      <c r="J52" s="56"/>
      <c r="K52" s="146"/>
      <c r="L52" s="58"/>
      <c r="M52" s="58"/>
      <c r="N52" s="84"/>
    </row>
    <row r="53" spans="2:14" ht="17.25" thickBot="1" x14ac:dyDescent="0.3">
      <c r="B53" s="232" t="s">
        <v>227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</row>
    <row r="54" spans="2:14" x14ac:dyDescent="0.25">
      <c r="B54" s="23"/>
      <c r="C54" s="24" t="s">
        <v>221</v>
      </c>
      <c r="D54" s="24"/>
      <c r="E54" s="24"/>
      <c r="F54" s="24" t="s">
        <v>222</v>
      </c>
      <c r="G54" s="24"/>
      <c r="H54" s="24"/>
      <c r="I54" s="24" t="s">
        <v>223</v>
      </c>
      <c r="J54" s="24"/>
      <c r="K54" s="24"/>
      <c r="L54" s="24" t="s">
        <v>224</v>
      </c>
      <c r="M54" s="24"/>
      <c r="N54" s="85"/>
    </row>
    <row r="55" spans="2:14" x14ac:dyDescent="0.25">
      <c r="B55" s="46">
        <v>1</v>
      </c>
      <c r="C55" s="47" t="s">
        <v>17</v>
      </c>
      <c r="D55" s="48" t="s">
        <v>18</v>
      </c>
      <c r="E55" s="147">
        <v>1</v>
      </c>
      <c r="F55" s="47" t="s">
        <v>32</v>
      </c>
      <c r="G55" s="48" t="s">
        <v>22</v>
      </c>
      <c r="H55" s="147">
        <v>1</v>
      </c>
      <c r="I55" s="47" t="s">
        <v>8</v>
      </c>
      <c r="J55" s="48" t="s">
        <v>4</v>
      </c>
      <c r="K55" s="147">
        <v>1</v>
      </c>
      <c r="L55" s="47" t="s">
        <v>75</v>
      </c>
      <c r="M55" s="48" t="s">
        <v>76</v>
      </c>
      <c r="N55" s="86"/>
    </row>
    <row r="56" spans="2:14" x14ac:dyDescent="0.25">
      <c r="B56" s="46">
        <v>2</v>
      </c>
      <c r="C56" s="47" t="s">
        <v>19</v>
      </c>
      <c r="D56" s="48" t="s">
        <v>18</v>
      </c>
      <c r="E56" s="147">
        <v>2</v>
      </c>
      <c r="F56" s="47" t="s">
        <v>40</v>
      </c>
      <c r="G56" s="48" t="s">
        <v>22</v>
      </c>
      <c r="H56" s="147">
        <v>2</v>
      </c>
      <c r="I56" s="47" t="s">
        <v>84</v>
      </c>
      <c r="J56" s="48" t="s">
        <v>82</v>
      </c>
      <c r="K56" s="147">
        <v>2</v>
      </c>
      <c r="L56" s="47" t="s">
        <v>79</v>
      </c>
      <c r="M56" s="48" t="s">
        <v>76</v>
      </c>
      <c r="N56" s="86"/>
    </row>
    <row r="57" spans="2:14" x14ac:dyDescent="0.25">
      <c r="B57" s="46">
        <v>3</v>
      </c>
      <c r="C57" s="47" t="s">
        <v>20</v>
      </c>
      <c r="D57" s="48" t="s">
        <v>18</v>
      </c>
      <c r="E57" s="147">
        <v>3</v>
      </c>
      <c r="F57" s="47" t="s">
        <v>44</v>
      </c>
      <c r="G57" s="48" t="s">
        <v>22</v>
      </c>
      <c r="H57" s="147">
        <v>3</v>
      </c>
      <c r="I57" s="47" t="s">
        <v>156</v>
      </c>
      <c r="J57" s="48" t="s">
        <v>153</v>
      </c>
      <c r="K57" s="147">
        <v>3</v>
      </c>
      <c r="L57" s="47" t="s">
        <v>89</v>
      </c>
      <c r="M57" s="48" t="s">
        <v>90</v>
      </c>
      <c r="N57" s="86"/>
    </row>
    <row r="58" spans="2:14" x14ac:dyDescent="0.25">
      <c r="B58" s="46">
        <v>4</v>
      </c>
      <c r="C58" s="47" t="s">
        <v>95</v>
      </c>
      <c r="D58" s="48" t="s">
        <v>96</v>
      </c>
      <c r="E58" s="147">
        <v>4</v>
      </c>
      <c r="F58" s="47" t="s">
        <v>269</v>
      </c>
      <c r="G58" s="48" t="s">
        <v>47</v>
      </c>
      <c r="H58" s="147">
        <v>4</v>
      </c>
      <c r="I58" s="47" t="s">
        <v>158</v>
      </c>
      <c r="J58" s="48" t="s">
        <v>153</v>
      </c>
      <c r="K58" s="147">
        <v>4</v>
      </c>
      <c r="L58" s="47" t="s">
        <v>92</v>
      </c>
      <c r="M58" s="48" t="s">
        <v>93</v>
      </c>
      <c r="N58" s="86"/>
    </row>
    <row r="59" spans="2:14" x14ac:dyDescent="0.25">
      <c r="B59" s="46">
        <v>5</v>
      </c>
      <c r="C59" s="47" t="s">
        <v>97</v>
      </c>
      <c r="D59" s="48" t="s">
        <v>96</v>
      </c>
      <c r="E59" s="147">
        <v>5</v>
      </c>
      <c r="F59" s="47" t="s">
        <v>46</v>
      </c>
      <c r="G59" s="48" t="s">
        <v>47</v>
      </c>
      <c r="H59" s="147">
        <v>5</v>
      </c>
      <c r="I59" s="47" t="s">
        <v>163</v>
      </c>
      <c r="J59" s="48" t="s">
        <v>153</v>
      </c>
      <c r="K59" s="147">
        <v>5</v>
      </c>
      <c r="L59" s="47" t="s">
        <v>94</v>
      </c>
      <c r="M59" s="48" t="s">
        <v>93</v>
      </c>
      <c r="N59" s="86"/>
    </row>
    <row r="60" spans="2:14" x14ac:dyDescent="0.25">
      <c r="B60" s="46">
        <v>6</v>
      </c>
      <c r="C60" s="47" t="s">
        <v>106</v>
      </c>
      <c r="D60" s="48" t="s">
        <v>107</v>
      </c>
      <c r="E60" s="147">
        <v>6</v>
      </c>
      <c r="F60" s="47" t="s">
        <v>270</v>
      </c>
      <c r="G60" s="48" t="s">
        <v>47</v>
      </c>
      <c r="H60" s="147">
        <v>6</v>
      </c>
      <c r="I60" s="47" t="s">
        <v>165</v>
      </c>
      <c r="J60" s="48" t="s">
        <v>153</v>
      </c>
      <c r="K60" s="147">
        <v>6</v>
      </c>
      <c r="L60" s="47" t="s">
        <v>116</v>
      </c>
      <c r="M60" s="48" t="s">
        <v>110</v>
      </c>
      <c r="N60" s="86"/>
    </row>
    <row r="61" spans="2:14" x14ac:dyDescent="0.25">
      <c r="B61" s="46">
        <v>7</v>
      </c>
      <c r="C61" s="47" t="s">
        <v>108</v>
      </c>
      <c r="D61" s="48" t="s">
        <v>107</v>
      </c>
      <c r="E61" s="147">
        <v>7</v>
      </c>
      <c r="F61" s="47" t="s">
        <v>51</v>
      </c>
      <c r="G61" s="48" t="s">
        <v>47</v>
      </c>
      <c r="H61" s="147">
        <v>7</v>
      </c>
      <c r="I61" s="47" t="s">
        <v>168</v>
      </c>
      <c r="J61" s="48" t="s">
        <v>153</v>
      </c>
      <c r="K61" s="147">
        <v>7</v>
      </c>
      <c r="L61" s="47" t="s">
        <v>117</v>
      </c>
      <c r="M61" s="48" t="s">
        <v>110</v>
      </c>
      <c r="N61" s="86"/>
    </row>
    <row r="62" spans="2:14" x14ac:dyDescent="0.25">
      <c r="B62" s="46">
        <v>8</v>
      </c>
      <c r="C62" s="47" t="s">
        <v>194</v>
      </c>
      <c r="D62" s="48" t="s">
        <v>193</v>
      </c>
      <c r="E62" s="147">
        <v>8</v>
      </c>
      <c r="F62" s="47" t="s">
        <v>52</v>
      </c>
      <c r="G62" s="48" t="s">
        <v>47</v>
      </c>
      <c r="H62" s="147">
        <v>8</v>
      </c>
      <c r="I62" s="47" t="s">
        <v>169</v>
      </c>
      <c r="J62" s="48" t="s">
        <v>153</v>
      </c>
      <c r="K62" s="147">
        <v>8</v>
      </c>
      <c r="L62" s="47" t="s">
        <v>119</v>
      </c>
      <c r="M62" s="48" t="s">
        <v>110</v>
      </c>
      <c r="N62" s="86"/>
    </row>
    <row r="63" spans="2:14" x14ac:dyDescent="0.25">
      <c r="B63" s="46">
        <v>9</v>
      </c>
      <c r="C63" s="47" t="s">
        <v>195</v>
      </c>
      <c r="D63" s="48" t="s">
        <v>193</v>
      </c>
      <c r="E63" s="147">
        <v>9</v>
      </c>
      <c r="F63" s="47" t="s">
        <v>271</v>
      </c>
      <c r="G63" s="48" t="s">
        <v>47</v>
      </c>
      <c r="H63" s="147">
        <v>9</v>
      </c>
      <c r="I63" s="47" t="s">
        <v>170</v>
      </c>
      <c r="J63" s="48" t="s">
        <v>153</v>
      </c>
      <c r="K63" s="147">
        <v>9</v>
      </c>
      <c r="L63" s="47" t="s">
        <v>133</v>
      </c>
      <c r="M63" s="48" t="s">
        <v>134</v>
      </c>
      <c r="N63" s="86"/>
    </row>
    <row r="64" spans="2:14" x14ac:dyDescent="0.25">
      <c r="B64" s="46">
        <v>10</v>
      </c>
      <c r="C64" s="47" t="s">
        <v>197</v>
      </c>
      <c r="D64" s="48" t="s">
        <v>193</v>
      </c>
      <c r="E64" s="147">
        <v>10</v>
      </c>
      <c r="F64" s="47" t="s">
        <v>209</v>
      </c>
      <c r="G64" s="48" t="s">
        <v>47</v>
      </c>
      <c r="H64" s="147">
        <v>10</v>
      </c>
      <c r="I64" s="47" t="s">
        <v>177</v>
      </c>
      <c r="J64" s="48" t="s">
        <v>153</v>
      </c>
      <c r="K64" s="147">
        <v>10</v>
      </c>
      <c r="L64" s="47" t="s">
        <v>182</v>
      </c>
      <c r="M64" s="48" t="s">
        <v>183</v>
      </c>
      <c r="N64" s="86"/>
    </row>
    <row r="65" spans="2:15" x14ac:dyDescent="0.25">
      <c r="B65" s="46"/>
      <c r="C65" s="47"/>
      <c r="D65" s="48"/>
      <c r="E65" s="147">
        <v>11</v>
      </c>
      <c r="F65" s="47" t="s">
        <v>53</v>
      </c>
      <c r="G65" s="48" t="s">
        <v>47</v>
      </c>
      <c r="H65" s="147"/>
      <c r="I65" s="47"/>
      <c r="J65" s="48"/>
      <c r="K65" s="147">
        <v>11</v>
      </c>
      <c r="L65" s="47" t="s">
        <v>184</v>
      </c>
      <c r="M65" s="48" t="s">
        <v>183</v>
      </c>
      <c r="N65" s="86"/>
    </row>
    <row r="66" spans="2:15" x14ac:dyDescent="0.25">
      <c r="B66" s="46"/>
      <c r="C66" s="47"/>
      <c r="D66" s="48"/>
      <c r="E66" s="147">
        <v>12</v>
      </c>
      <c r="F66" s="47" t="s">
        <v>55</v>
      </c>
      <c r="G66" s="48" t="s">
        <v>47</v>
      </c>
      <c r="H66" s="147"/>
      <c r="I66" s="47"/>
      <c r="J66" s="48"/>
      <c r="K66" s="147">
        <v>12</v>
      </c>
      <c r="L66" s="47" t="s">
        <v>202</v>
      </c>
      <c r="M66" s="48" t="s">
        <v>201</v>
      </c>
      <c r="N66" s="86"/>
    </row>
    <row r="67" spans="2:15" x14ac:dyDescent="0.25">
      <c r="B67" s="46"/>
      <c r="C67" s="148"/>
      <c r="D67" s="148"/>
      <c r="E67" s="147">
        <v>13</v>
      </c>
      <c r="F67" s="47" t="s">
        <v>56</v>
      </c>
      <c r="G67" s="48" t="s">
        <v>47</v>
      </c>
      <c r="H67" s="147"/>
      <c r="I67" s="47"/>
      <c r="J67" s="48"/>
      <c r="K67" s="147">
        <v>13</v>
      </c>
      <c r="L67" s="47" t="s">
        <v>205</v>
      </c>
      <c r="M67" s="48" t="s">
        <v>206</v>
      </c>
      <c r="N67" s="86"/>
    </row>
    <row r="68" spans="2:15" x14ac:dyDescent="0.25">
      <c r="B68" s="46"/>
      <c r="C68" s="148"/>
      <c r="D68" s="148"/>
      <c r="E68" s="147">
        <v>14</v>
      </c>
      <c r="F68" s="47" t="s">
        <v>59</v>
      </c>
      <c r="G68" s="48" t="s">
        <v>47</v>
      </c>
      <c r="H68" s="147"/>
      <c r="I68" s="47"/>
      <c r="J68" s="48"/>
      <c r="K68" s="147">
        <v>14</v>
      </c>
      <c r="L68" s="47" t="s">
        <v>207</v>
      </c>
      <c r="M68" s="48" t="s">
        <v>206</v>
      </c>
      <c r="N68" s="86"/>
    </row>
    <row r="69" spans="2:15" x14ac:dyDescent="0.25">
      <c r="B69" s="46"/>
      <c r="C69" s="148"/>
      <c r="D69" s="148"/>
      <c r="E69" s="147">
        <v>15</v>
      </c>
      <c r="F69" s="102" t="s">
        <v>228</v>
      </c>
      <c r="G69" s="103" t="s">
        <v>229</v>
      </c>
      <c r="H69" s="147"/>
      <c r="I69" s="47"/>
      <c r="J69" s="48"/>
      <c r="K69" s="147"/>
      <c r="L69" s="47"/>
      <c r="M69" s="47"/>
      <c r="N69" s="86"/>
    </row>
    <row r="70" spans="2:15" ht="15.75" thickBot="1" x14ac:dyDescent="0.3">
      <c r="B70" s="95"/>
      <c r="C70" s="150"/>
      <c r="D70" s="150"/>
      <c r="E70" s="151"/>
      <c r="F70" s="98"/>
      <c r="G70" s="99"/>
      <c r="H70" s="151"/>
      <c r="I70" s="150"/>
      <c r="J70" s="150"/>
      <c r="K70" s="151"/>
      <c r="L70" s="150"/>
      <c r="M70" s="150"/>
      <c r="N70" s="152"/>
    </row>
    <row r="71" spans="2:15" x14ac:dyDescent="0.25">
      <c r="B71" s="26"/>
      <c r="C71" s="44"/>
      <c r="D71" s="45"/>
      <c r="E71" s="26"/>
      <c r="F71" s="3"/>
      <c r="G71" s="4"/>
      <c r="H71" s="26"/>
      <c r="I71" s="50"/>
      <c r="J71" s="50"/>
      <c r="K71" s="26"/>
      <c r="L71" s="44"/>
      <c r="M71" s="44"/>
      <c r="N71" s="45"/>
      <c r="O71" s="22"/>
    </row>
    <row r="72" spans="2:15" x14ac:dyDescent="0.25">
      <c r="B72" s="26"/>
      <c r="C72" s="44"/>
      <c r="D72" s="45"/>
      <c r="E72" s="26"/>
      <c r="F72" s="54"/>
      <c r="G72" s="51"/>
      <c r="H72" s="4"/>
      <c r="I72" s="44"/>
      <c r="J72" s="45"/>
      <c r="K72" s="26"/>
      <c r="L72" s="44"/>
      <c r="M72" s="44"/>
      <c r="N72" s="45"/>
      <c r="O72" s="22"/>
    </row>
    <row r="73" spans="2:15" x14ac:dyDescent="0.25">
      <c r="B73" s="25"/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166"/>
      <c r="N73" s="166"/>
      <c r="O73" s="22"/>
    </row>
    <row r="74" spans="2:15" x14ac:dyDescent="0.25">
      <c r="B74" s="15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2:15" x14ac:dyDescent="0.25">
      <c r="B75" s="18"/>
      <c r="C75" s="11"/>
      <c r="D75" s="12"/>
      <c r="E75" s="18"/>
      <c r="F75" s="11"/>
      <c r="G75" s="12"/>
      <c r="H75" s="18"/>
      <c r="I75" s="11"/>
      <c r="J75" s="12"/>
      <c r="K75" s="18"/>
      <c r="L75" s="11"/>
      <c r="M75" s="11"/>
      <c r="N75" s="12"/>
    </row>
    <row r="76" spans="2:15" x14ac:dyDescent="0.25">
      <c r="B76" s="18"/>
      <c r="C76" s="11"/>
      <c r="D76" s="12"/>
      <c r="E76" s="18"/>
      <c r="F76" s="11"/>
      <c r="G76" s="12"/>
      <c r="H76" s="18"/>
      <c r="I76" s="11"/>
      <c r="J76" s="12"/>
      <c r="K76" s="18"/>
      <c r="L76" s="11"/>
      <c r="M76" s="11"/>
      <c r="N76" s="12"/>
    </row>
    <row r="77" spans="2:15" x14ac:dyDescent="0.25">
      <c r="B77" s="18"/>
      <c r="C77" s="11"/>
      <c r="D77" s="12"/>
      <c r="E77" s="18"/>
      <c r="F77" s="11"/>
      <c r="G77" s="12"/>
      <c r="H77" s="18"/>
      <c r="I77" s="11"/>
      <c r="J77" s="12"/>
      <c r="K77" s="18"/>
      <c r="L77" s="11"/>
      <c r="M77" s="11"/>
      <c r="N77" s="12"/>
    </row>
    <row r="78" spans="2:15" x14ac:dyDescent="0.25">
      <c r="B78" s="18"/>
      <c r="C78" s="11"/>
      <c r="D78" s="12"/>
      <c r="E78" s="18"/>
      <c r="F78" s="11"/>
      <c r="G78" s="12"/>
      <c r="H78" s="18"/>
      <c r="I78" s="11"/>
      <c r="J78" s="12"/>
      <c r="K78" s="18"/>
      <c r="L78" s="11"/>
      <c r="M78" s="11"/>
      <c r="N78" s="12"/>
    </row>
    <row r="79" spans="2:15" x14ac:dyDescent="0.25">
      <c r="B79" s="18"/>
      <c r="C79" s="11"/>
      <c r="D79" s="12"/>
      <c r="E79" s="18"/>
      <c r="F79" s="11"/>
      <c r="G79" s="12"/>
      <c r="H79" s="18"/>
      <c r="I79" s="11"/>
      <c r="J79" s="12"/>
      <c r="K79" s="18"/>
      <c r="L79" s="11"/>
      <c r="M79" s="11"/>
      <c r="N79" s="12"/>
    </row>
    <row r="80" spans="2:15" x14ac:dyDescent="0.25">
      <c r="B80" s="18"/>
      <c r="C80" s="11"/>
      <c r="D80" s="12"/>
      <c r="E80" s="18"/>
      <c r="F80" s="11"/>
      <c r="G80" s="12"/>
      <c r="H80" s="18"/>
      <c r="I80" s="11"/>
      <c r="J80" s="12"/>
      <c r="K80" s="18"/>
      <c r="L80" s="11"/>
      <c r="M80" s="11"/>
      <c r="N80" s="12"/>
    </row>
    <row r="81" spans="2:14" x14ac:dyDescent="0.25">
      <c r="B81" s="18"/>
      <c r="C81" s="11"/>
      <c r="D81" s="12"/>
      <c r="E81" s="18"/>
      <c r="F81" s="11"/>
      <c r="G81" s="12"/>
      <c r="H81" s="18"/>
      <c r="I81" s="11"/>
      <c r="J81" s="12"/>
      <c r="K81" s="18"/>
      <c r="L81" s="11"/>
      <c r="M81" s="11"/>
      <c r="N81" s="12"/>
    </row>
    <row r="82" spans="2:14" x14ac:dyDescent="0.25">
      <c r="B82" s="18"/>
      <c r="C82" s="11"/>
      <c r="D82" s="12"/>
      <c r="E82" s="18"/>
      <c r="F82" s="11"/>
      <c r="G82" s="12"/>
      <c r="H82" s="18"/>
      <c r="I82" s="11"/>
      <c r="J82" s="12"/>
      <c r="K82" s="18"/>
      <c r="L82" s="11"/>
      <c r="M82" s="11"/>
      <c r="N82" s="12"/>
    </row>
    <row r="83" spans="2:14" x14ac:dyDescent="0.25">
      <c r="B83" s="18"/>
      <c r="C83" s="11"/>
      <c r="D83" s="12"/>
      <c r="E83" s="18"/>
      <c r="F83" s="11"/>
      <c r="G83" s="12"/>
      <c r="H83" s="18"/>
      <c r="I83" s="11"/>
      <c r="J83" s="12"/>
      <c r="K83" s="18"/>
      <c r="L83" s="11"/>
      <c r="M83" s="11"/>
      <c r="N83" s="12"/>
    </row>
    <row r="84" spans="2:14" x14ac:dyDescent="0.25">
      <c r="B84" s="18"/>
      <c r="C84" s="11"/>
      <c r="D84" s="12"/>
      <c r="E84" s="18"/>
      <c r="F84" s="11"/>
      <c r="G84" s="12"/>
      <c r="H84" s="18"/>
      <c r="I84" s="11"/>
      <c r="J84" s="12"/>
      <c r="K84" s="18"/>
      <c r="L84" s="11"/>
      <c r="M84" s="11"/>
      <c r="N84" s="12"/>
    </row>
    <row r="85" spans="2:14" x14ac:dyDescent="0.25">
      <c r="B85" s="18"/>
      <c r="C85" s="11"/>
      <c r="D85" s="12"/>
      <c r="E85" s="18"/>
      <c r="F85" s="11"/>
      <c r="G85" s="12"/>
      <c r="H85" s="18"/>
      <c r="I85" s="11"/>
      <c r="J85" s="12"/>
      <c r="K85" s="18"/>
      <c r="L85" s="11"/>
      <c r="M85" s="11"/>
      <c r="N85" s="12"/>
    </row>
    <row r="86" spans="2:14" x14ac:dyDescent="0.25">
      <c r="B86" s="18"/>
      <c r="C86" s="11"/>
      <c r="D86" s="12"/>
      <c r="E86" s="18"/>
      <c r="F86" s="11"/>
      <c r="G86" s="12"/>
      <c r="H86" s="18"/>
      <c r="I86" s="11"/>
      <c r="J86" s="12"/>
      <c r="K86" s="18"/>
      <c r="L86" s="11"/>
      <c r="M86" s="11"/>
      <c r="N86" s="12"/>
    </row>
    <row r="87" spans="2:14" x14ac:dyDescent="0.25">
      <c r="B87" s="18"/>
      <c r="C87" s="11"/>
      <c r="D87" s="12"/>
      <c r="E87" s="18"/>
      <c r="H87" s="18"/>
      <c r="K87" s="18"/>
      <c r="L87" s="11"/>
      <c r="M87" s="11"/>
      <c r="N87" s="12"/>
    </row>
    <row r="88" spans="2:14" x14ac:dyDescent="0.25">
      <c r="B88" s="20"/>
      <c r="C88" s="11"/>
      <c r="D88" s="11"/>
      <c r="E88" s="11"/>
      <c r="F88" s="19"/>
      <c r="G88" s="19"/>
      <c r="H88" s="19"/>
      <c r="K88" s="18"/>
      <c r="L88" s="11"/>
      <c r="M88" s="11"/>
      <c r="N88" s="12"/>
    </row>
  </sheetData>
  <sortState ref="P50:Q98">
    <sortCondition ref="Q50:Q98"/>
    <sortCondition ref="P50:P98"/>
  </sortState>
  <mergeCells count="7">
    <mergeCell ref="C73:L73"/>
    <mergeCell ref="B2:I2"/>
    <mergeCell ref="J2:M2"/>
    <mergeCell ref="B4:N4"/>
    <mergeCell ref="B20:N20"/>
    <mergeCell ref="B37:N37"/>
    <mergeCell ref="B53:N53"/>
  </mergeCells>
  <printOptions horizontalCentered="1" verticalCentered="1" gridLines="1"/>
  <pageMargins left="0.25" right="0.25" top="0.25" bottom="0.25" header="0" footer="0"/>
  <pageSetup scale="69" orientation="portrait" r:id="rId1"/>
  <rowBreaks count="1" manualBreakCount="1">
    <brk id="70" min="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2"/>
  <sheetViews>
    <sheetView zoomScaleNormal="100" workbookViewId="0">
      <selection activeCell="H36" sqref="H36"/>
    </sheetView>
  </sheetViews>
  <sheetFormatPr defaultRowHeight="15" x14ac:dyDescent="0.25"/>
  <cols>
    <col min="2" max="2" width="6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302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164"/>
      <c r="S3" s="164"/>
      <c r="T3" s="165"/>
    </row>
    <row r="4" spans="2:20" s="9" customFormat="1" ht="15.75" x14ac:dyDescent="0.25">
      <c r="B4" s="195"/>
      <c r="C4" s="235" t="s">
        <v>217</v>
      </c>
      <c r="D4" s="235"/>
      <c r="E4" s="236"/>
      <c r="F4" s="235" t="s">
        <v>218</v>
      </c>
      <c r="G4" s="235"/>
      <c r="H4" s="236"/>
      <c r="I4" s="235" t="s">
        <v>219</v>
      </c>
      <c r="J4" s="235"/>
      <c r="K4" s="236"/>
      <c r="L4" s="235" t="s">
        <v>272</v>
      </c>
      <c r="M4" s="235"/>
      <c r="N4" s="237"/>
    </row>
    <row r="5" spans="2:20" s="10" customFormat="1" ht="18" customHeight="1" x14ac:dyDescent="0.25">
      <c r="B5" s="119"/>
      <c r="C5" s="120" t="s">
        <v>0</v>
      </c>
      <c r="D5" s="121"/>
      <c r="E5" s="122"/>
      <c r="F5" s="120" t="s">
        <v>0</v>
      </c>
      <c r="G5" s="121"/>
      <c r="H5" s="122"/>
      <c r="I5" s="120" t="s">
        <v>0</v>
      </c>
      <c r="J5" s="121"/>
      <c r="K5" s="122"/>
      <c r="L5" s="120" t="s">
        <v>0</v>
      </c>
      <c r="M5" s="121"/>
      <c r="N5" s="123"/>
    </row>
    <row r="6" spans="2:20" ht="18" customHeight="1" x14ac:dyDescent="0.25">
      <c r="B6" s="138">
        <v>1</v>
      </c>
      <c r="C6" s="124" t="s">
        <v>139</v>
      </c>
      <c r="D6" s="125" t="s">
        <v>135</v>
      </c>
      <c r="E6" s="126">
        <v>2489</v>
      </c>
      <c r="F6" s="127" t="s">
        <v>104</v>
      </c>
      <c r="G6" s="125" t="s">
        <v>96</v>
      </c>
      <c r="H6" s="125">
        <v>1377</v>
      </c>
      <c r="I6" s="127" t="s">
        <v>86</v>
      </c>
      <c r="J6" s="125" t="s">
        <v>82</v>
      </c>
      <c r="K6" s="125">
        <v>1018</v>
      </c>
      <c r="L6" s="127" t="s">
        <v>77</v>
      </c>
      <c r="M6" s="125" t="s">
        <v>76</v>
      </c>
      <c r="N6" s="128">
        <v>755</v>
      </c>
    </row>
    <row r="7" spans="2:20" ht="18" customHeight="1" x14ac:dyDescent="0.25">
      <c r="B7" s="138">
        <v>2</v>
      </c>
      <c r="C7" s="127" t="s">
        <v>167</v>
      </c>
      <c r="D7" s="125" t="s">
        <v>153</v>
      </c>
      <c r="E7" s="125">
        <v>2063</v>
      </c>
      <c r="F7" s="124" t="s">
        <v>262</v>
      </c>
      <c r="G7" s="125" t="s">
        <v>135</v>
      </c>
      <c r="H7" s="126">
        <v>1371</v>
      </c>
      <c r="I7" s="127" t="s">
        <v>99</v>
      </c>
      <c r="J7" s="125" t="s">
        <v>96</v>
      </c>
      <c r="K7" s="125">
        <v>997</v>
      </c>
      <c r="L7" s="127" t="s">
        <v>35</v>
      </c>
      <c r="M7" s="125" t="s">
        <v>22</v>
      </c>
      <c r="N7" s="128">
        <v>747</v>
      </c>
    </row>
    <row r="8" spans="2:20" ht="18" customHeight="1" x14ac:dyDescent="0.25">
      <c r="B8" s="138">
        <v>3</v>
      </c>
      <c r="C8" s="124" t="s">
        <v>264</v>
      </c>
      <c r="D8" s="125" t="s">
        <v>135</v>
      </c>
      <c r="E8" s="126">
        <v>2035</v>
      </c>
      <c r="F8" s="127" t="s">
        <v>54</v>
      </c>
      <c r="G8" s="125" t="s">
        <v>47</v>
      </c>
      <c r="H8" s="125">
        <v>1346</v>
      </c>
      <c r="I8" s="127" t="s">
        <v>132</v>
      </c>
      <c r="J8" s="125" t="s">
        <v>121</v>
      </c>
      <c r="K8" s="125">
        <v>992</v>
      </c>
      <c r="L8" s="127" t="s">
        <v>114</v>
      </c>
      <c r="M8" s="125" t="s">
        <v>110</v>
      </c>
      <c r="N8" s="128">
        <v>744</v>
      </c>
    </row>
    <row r="9" spans="2:20" ht="18" customHeight="1" x14ac:dyDescent="0.25">
      <c r="B9" s="138">
        <v>4</v>
      </c>
      <c r="C9" s="124" t="s">
        <v>149</v>
      </c>
      <c r="D9" s="125" t="s">
        <v>135</v>
      </c>
      <c r="E9" s="126">
        <v>2008</v>
      </c>
      <c r="F9" s="124" t="s">
        <v>259</v>
      </c>
      <c r="G9" s="125" t="s">
        <v>135</v>
      </c>
      <c r="H9" s="126">
        <v>1344</v>
      </c>
      <c r="I9" s="127" t="s">
        <v>208</v>
      </c>
      <c r="J9" s="125" t="s">
        <v>206</v>
      </c>
      <c r="K9" s="125">
        <v>989</v>
      </c>
      <c r="L9" s="127" t="s">
        <v>192</v>
      </c>
      <c r="M9" s="125" t="s">
        <v>193</v>
      </c>
      <c r="N9" s="128">
        <v>742</v>
      </c>
    </row>
    <row r="10" spans="2:20" ht="18" customHeight="1" x14ac:dyDescent="0.25">
      <c r="B10" s="138">
        <v>5</v>
      </c>
      <c r="C10" s="127" t="s">
        <v>162</v>
      </c>
      <c r="D10" s="125" t="s">
        <v>153</v>
      </c>
      <c r="E10" s="125">
        <v>2007</v>
      </c>
      <c r="F10" s="127" t="s">
        <v>102</v>
      </c>
      <c r="G10" s="125" t="s">
        <v>96</v>
      </c>
      <c r="H10" s="125">
        <v>1335</v>
      </c>
      <c r="I10" s="127" t="s">
        <v>189</v>
      </c>
      <c r="J10" s="125" t="s">
        <v>190</v>
      </c>
      <c r="K10" s="125">
        <v>970</v>
      </c>
      <c r="L10" s="127" t="s">
        <v>41</v>
      </c>
      <c r="M10" s="125" t="s">
        <v>22</v>
      </c>
      <c r="N10" s="128">
        <v>739</v>
      </c>
    </row>
    <row r="11" spans="2:20" ht="18" customHeight="1" x14ac:dyDescent="0.25">
      <c r="B11" s="138">
        <v>6</v>
      </c>
      <c r="C11" s="124" t="s">
        <v>143</v>
      </c>
      <c r="D11" s="125" t="s">
        <v>135</v>
      </c>
      <c r="E11" s="126">
        <v>1934</v>
      </c>
      <c r="F11" s="127" t="s">
        <v>85</v>
      </c>
      <c r="G11" s="125" t="s">
        <v>82</v>
      </c>
      <c r="H11" s="125">
        <v>1323</v>
      </c>
      <c r="I11" s="127" t="s">
        <v>29</v>
      </c>
      <c r="J11" s="125" t="s">
        <v>22</v>
      </c>
      <c r="K11" s="125">
        <v>970</v>
      </c>
      <c r="L11" s="127" t="s">
        <v>21</v>
      </c>
      <c r="M11" s="125" t="s">
        <v>22</v>
      </c>
      <c r="N11" s="128">
        <v>731</v>
      </c>
    </row>
    <row r="12" spans="2:20" ht="18" customHeight="1" x14ac:dyDescent="0.25">
      <c r="B12" s="138">
        <v>7</v>
      </c>
      <c r="C12" s="127" t="s">
        <v>172</v>
      </c>
      <c r="D12" s="125" t="s">
        <v>153</v>
      </c>
      <c r="E12" s="125">
        <v>1909</v>
      </c>
      <c r="F12" s="127" t="s">
        <v>187</v>
      </c>
      <c r="G12" s="125" t="s">
        <v>186</v>
      </c>
      <c r="H12" s="125">
        <v>1302</v>
      </c>
      <c r="I12" s="127" t="s">
        <v>31</v>
      </c>
      <c r="J12" s="125" t="s">
        <v>22</v>
      </c>
      <c r="K12" s="125">
        <v>968</v>
      </c>
      <c r="L12" s="127" t="s">
        <v>69</v>
      </c>
      <c r="M12" s="125" t="s">
        <v>68</v>
      </c>
      <c r="N12" s="128">
        <v>725</v>
      </c>
    </row>
    <row r="13" spans="2:20" ht="18" customHeight="1" x14ac:dyDescent="0.25">
      <c r="B13" s="138">
        <v>8</v>
      </c>
      <c r="C13" s="124" t="s">
        <v>136</v>
      </c>
      <c r="D13" s="125" t="s">
        <v>135</v>
      </c>
      <c r="E13" s="126">
        <v>1899</v>
      </c>
      <c r="F13" s="127" t="s">
        <v>185</v>
      </c>
      <c r="G13" s="125" t="s">
        <v>186</v>
      </c>
      <c r="H13" s="125">
        <v>1301</v>
      </c>
      <c r="I13" s="127" t="s">
        <v>129</v>
      </c>
      <c r="J13" s="125" t="s">
        <v>121</v>
      </c>
      <c r="K13" s="125">
        <v>964</v>
      </c>
      <c r="L13" s="127" t="s">
        <v>199</v>
      </c>
      <c r="M13" s="125" t="s">
        <v>193</v>
      </c>
      <c r="N13" s="128">
        <v>725</v>
      </c>
    </row>
    <row r="14" spans="2:20" ht="18" customHeight="1" x14ac:dyDescent="0.25">
      <c r="B14" s="138">
        <v>9</v>
      </c>
      <c r="C14" s="127" t="s">
        <v>174</v>
      </c>
      <c r="D14" s="125" t="s">
        <v>153</v>
      </c>
      <c r="E14" s="125">
        <v>1880</v>
      </c>
      <c r="F14" s="124" t="s">
        <v>150</v>
      </c>
      <c r="G14" s="125" t="s">
        <v>135</v>
      </c>
      <c r="H14" s="126">
        <v>1293</v>
      </c>
      <c r="I14" s="127" t="s">
        <v>179</v>
      </c>
      <c r="J14" s="125" t="s">
        <v>180</v>
      </c>
      <c r="K14" s="125">
        <v>952</v>
      </c>
      <c r="L14" s="127" t="s">
        <v>166</v>
      </c>
      <c r="M14" s="125" t="s">
        <v>153</v>
      </c>
      <c r="N14" s="128">
        <v>704</v>
      </c>
    </row>
    <row r="15" spans="2:20" ht="18" customHeight="1" x14ac:dyDescent="0.25">
      <c r="B15" s="138">
        <v>10</v>
      </c>
      <c r="C15" s="127" t="s">
        <v>154</v>
      </c>
      <c r="D15" s="125" t="s">
        <v>153</v>
      </c>
      <c r="E15" s="125">
        <v>1858</v>
      </c>
      <c r="F15" s="127" t="s">
        <v>45</v>
      </c>
      <c r="G15" s="125" t="s">
        <v>22</v>
      </c>
      <c r="H15" s="125">
        <v>1279</v>
      </c>
      <c r="I15" s="127" t="s">
        <v>175</v>
      </c>
      <c r="J15" s="125" t="s">
        <v>153</v>
      </c>
      <c r="K15" s="125">
        <v>942</v>
      </c>
      <c r="L15" s="127" t="s">
        <v>271</v>
      </c>
      <c r="M15" s="125" t="s">
        <v>47</v>
      </c>
      <c r="N15" s="128">
        <v>696</v>
      </c>
    </row>
    <row r="16" spans="2:20" ht="18" customHeight="1" x14ac:dyDescent="0.25">
      <c r="B16" s="138">
        <v>11</v>
      </c>
      <c r="C16" s="124" t="s">
        <v>138</v>
      </c>
      <c r="D16" s="125" t="s">
        <v>135</v>
      </c>
      <c r="E16" s="126">
        <v>1857</v>
      </c>
      <c r="F16" s="124" t="s">
        <v>263</v>
      </c>
      <c r="G16" s="125" t="s">
        <v>135</v>
      </c>
      <c r="H16" s="126">
        <v>1276</v>
      </c>
      <c r="I16" s="127" t="s">
        <v>118</v>
      </c>
      <c r="J16" s="125" t="s">
        <v>110</v>
      </c>
      <c r="K16" s="125">
        <v>932</v>
      </c>
      <c r="L16" s="127" t="s">
        <v>40</v>
      </c>
      <c r="M16" s="125" t="s">
        <v>22</v>
      </c>
      <c r="N16" s="128">
        <v>696</v>
      </c>
    </row>
    <row r="17" spans="2:14" ht="18" customHeight="1" x14ac:dyDescent="0.25">
      <c r="B17" s="138">
        <v>12</v>
      </c>
      <c r="C17" s="127" t="s">
        <v>11</v>
      </c>
      <c r="D17" s="125" t="s">
        <v>4</v>
      </c>
      <c r="E17" s="125">
        <v>1794</v>
      </c>
      <c r="F17" s="127" t="s">
        <v>26</v>
      </c>
      <c r="G17" s="125" t="s">
        <v>22</v>
      </c>
      <c r="H17" s="125">
        <v>1275</v>
      </c>
      <c r="I17" s="127" t="s">
        <v>101</v>
      </c>
      <c r="J17" s="125" t="s">
        <v>96</v>
      </c>
      <c r="K17" s="125">
        <v>927</v>
      </c>
      <c r="L17" s="127" t="s">
        <v>170</v>
      </c>
      <c r="M17" s="125" t="s">
        <v>153</v>
      </c>
      <c r="N17" s="128">
        <v>675</v>
      </c>
    </row>
    <row r="18" spans="2:14" ht="18" customHeight="1" x14ac:dyDescent="0.25">
      <c r="B18" s="138">
        <v>13</v>
      </c>
      <c r="C18" s="127" t="s">
        <v>160</v>
      </c>
      <c r="D18" s="125" t="s">
        <v>153</v>
      </c>
      <c r="E18" s="125">
        <v>1779</v>
      </c>
      <c r="F18" s="127" t="s">
        <v>43</v>
      </c>
      <c r="G18" s="125" t="s">
        <v>22</v>
      </c>
      <c r="H18" s="125">
        <v>1241</v>
      </c>
      <c r="I18" s="127" t="s">
        <v>87</v>
      </c>
      <c r="J18" s="125" t="s">
        <v>82</v>
      </c>
      <c r="K18" s="125">
        <v>925</v>
      </c>
      <c r="L18" s="127" t="s">
        <v>20</v>
      </c>
      <c r="M18" s="125" t="s">
        <v>18</v>
      </c>
      <c r="N18" s="128">
        <v>673</v>
      </c>
    </row>
    <row r="19" spans="2:14" ht="18" customHeight="1" x14ac:dyDescent="0.25">
      <c r="B19" s="138">
        <v>14</v>
      </c>
      <c r="C19" s="127" t="s">
        <v>61</v>
      </c>
      <c r="D19" s="125" t="s">
        <v>47</v>
      </c>
      <c r="E19" s="125">
        <v>1736</v>
      </c>
      <c r="F19" s="127" t="s">
        <v>128</v>
      </c>
      <c r="G19" s="125" t="s">
        <v>121</v>
      </c>
      <c r="H19" s="125">
        <v>1233</v>
      </c>
      <c r="I19" s="127" t="s">
        <v>123</v>
      </c>
      <c r="J19" s="125" t="s">
        <v>121</v>
      </c>
      <c r="K19" s="125">
        <v>915</v>
      </c>
      <c r="L19" s="127" t="s">
        <v>44</v>
      </c>
      <c r="M19" s="125" t="s">
        <v>22</v>
      </c>
      <c r="N19" s="128">
        <v>673</v>
      </c>
    </row>
    <row r="20" spans="2:14" ht="18" customHeight="1" x14ac:dyDescent="0.25">
      <c r="B20" s="138">
        <v>15</v>
      </c>
      <c r="C20" s="127" t="s">
        <v>155</v>
      </c>
      <c r="D20" s="125" t="s">
        <v>153</v>
      </c>
      <c r="E20" s="125">
        <v>1719</v>
      </c>
      <c r="F20" s="127" t="s">
        <v>200</v>
      </c>
      <c r="G20" s="125" t="s">
        <v>201</v>
      </c>
      <c r="H20" s="125">
        <v>1223</v>
      </c>
      <c r="I20" s="124" t="s">
        <v>145</v>
      </c>
      <c r="J20" s="125" t="s">
        <v>135</v>
      </c>
      <c r="K20" s="126">
        <v>910</v>
      </c>
      <c r="L20" s="127" t="s">
        <v>84</v>
      </c>
      <c r="M20" s="125" t="s">
        <v>82</v>
      </c>
      <c r="N20" s="128">
        <v>665</v>
      </c>
    </row>
    <row r="21" spans="2:14" ht="18" customHeight="1" x14ac:dyDescent="0.25">
      <c r="B21" s="138">
        <v>16</v>
      </c>
      <c r="C21" s="127" t="s">
        <v>13</v>
      </c>
      <c r="D21" s="125" t="s">
        <v>4</v>
      </c>
      <c r="E21" s="125">
        <v>1700</v>
      </c>
      <c r="F21" s="127" t="s">
        <v>122</v>
      </c>
      <c r="G21" s="125" t="s">
        <v>121</v>
      </c>
      <c r="H21" s="125">
        <v>1207</v>
      </c>
      <c r="I21" s="127" t="s">
        <v>81</v>
      </c>
      <c r="J21" s="125" t="s">
        <v>82</v>
      </c>
      <c r="K21" s="125">
        <v>909</v>
      </c>
      <c r="L21" s="127" t="s">
        <v>32</v>
      </c>
      <c r="M21" s="125" t="s">
        <v>22</v>
      </c>
      <c r="N21" s="128">
        <v>663</v>
      </c>
    </row>
    <row r="22" spans="2:14" ht="18" customHeight="1" x14ac:dyDescent="0.25">
      <c r="B22" s="138">
        <v>17</v>
      </c>
      <c r="C22" s="124" t="s">
        <v>151</v>
      </c>
      <c r="D22" s="125" t="s">
        <v>135</v>
      </c>
      <c r="E22" s="126">
        <v>1685</v>
      </c>
      <c r="F22" s="127" t="s">
        <v>58</v>
      </c>
      <c r="G22" s="125" t="s">
        <v>47</v>
      </c>
      <c r="H22" s="125">
        <v>1206</v>
      </c>
      <c r="I22" s="127" t="s">
        <v>50</v>
      </c>
      <c r="J22" s="125" t="s">
        <v>47</v>
      </c>
      <c r="K22" s="125">
        <v>908</v>
      </c>
      <c r="L22" s="127" t="s">
        <v>92</v>
      </c>
      <c r="M22" s="125" t="s">
        <v>93</v>
      </c>
      <c r="N22" s="128">
        <v>656</v>
      </c>
    </row>
    <row r="23" spans="2:14" ht="18" customHeight="1" x14ac:dyDescent="0.25">
      <c r="B23" s="138">
        <v>18</v>
      </c>
      <c r="C23" s="127" t="s">
        <v>6</v>
      </c>
      <c r="D23" s="125" t="s">
        <v>4</v>
      </c>
      <c r="E23" s="125">
        <v>1679</v>
      </c>
      <c r="F23" s="127" t="s">
        <v>103</v>
      </c>
      <c r="G23" s="125" t="s">
        <v>96</v>
      </c>
      <c r="H23" s="125">
        <v>1204</v>
      </c>
      <c r="I23" s="127" t="s">
        <v>88</v>
      </c>
      <c r="J23" s="125" t="s">
        <v>82</v>
      </c>
      <c r="K23" s="125">
        <v>906</v>
      </c>
      <c r="L23" s="127" t="s">
        <v>163</v>
      </c>
      <c r="M23" s="125" t="s">
        <v>153</v>
      </c>
      <c r="N23" s="128">
        <v>655</v>
      </c>
    </row>
    <row r="24" spans="2:14" ht="18" customHeight="1" x14ac:dyDescent="0.25">
      <c r="B24" s="138">
        <v>19</v>
      </c>
      <c r="C24" s="127" t="s">
        <v>15</v>
      </c>
      <c r="D24" s="125" t="s">
        <v>4</v>
      </c>
      <c r="E24" s="125">
        <v>1669</v>
      </c>
      <c r="F24" s="127" t="s">
        <v>130</v>
      </c>
      <c r="G24" s="125" t="s">
        <v>121</v>
      </c>
      <c r="H24" s="125">
        <v>1199</v>
      </c>
      <c r="I24" s="127" t="s">
        <v>105</v>
      </c>
      <c r="J24" s="125" t="s">
        <v>96</v>
      </c>
      <c r="K24" s="125">
        <v>900</v>
      </c>
      <c r="L24" s="127" t="s">
        <v>165</v>
      </c>
      <c r="M24" s="125" t="s">
        <v>153</v>
      </c>
      <c r="N24" s="128">
        <v>652</v>
      </c>
    </row>
    <row r="25" spans="2:14" ht="18" customHeight="1" x14ac:dyDescent="0.25">
      <c r="B25" s="138">
        <v>20</v>
      </c>
      <c r="C25" s="124" t="s">
        <v>260</v>
      </c>
      <c r="D25" s="125" t="s">
        <v>135</v>
      </c>
      <c r="E25" s="126">
        <v>1665</v>
      </c>
      <c r="F25" s="127" t="s">
        <v>30</v>
      </c>
      <c r="G25" s="125" t="s">
        <v>22</v>
      </c>
      <c r="H25" s="125">
        <v>1198</v>
      </c>
      <c r="I25" s="127" t="s">
        <v>33</v>
      </c>
      <c r="J25" s="125" t="s">
        <v>22</v>
      </c>
      <c r="K25" s="125">
        <v>899</v>
      </c>
      <c r="L25" s="127" t="s">
        <v>156</v>
      </c>
      <c r="M25" s="125" t="s">
        <v>153</v>
      </c>
      <c r="N25" s="128">
        <v>644</v>
      </c>
    </row>
    <row r="26" spans="2:14" ht="18" customHeight="1" x14ac:dyDescent="0.25">
      <c r="B26" s="138">
        <v>21</v>
      </c>
      <c r="C26" s="124" t="s">
        <v>142</v>
      </c>
      <c r="D26" s="125" t="s">
        <v>135</v>
      </c>
      <c r="E26" s="126">
        <v>1661</v>
      </c>
      <c r="F26" s="127" t="s">
        <v>126</v>
      </c>
      <c r="G26" s="125" t="s">
        <v>121</v>
      </c>
      <c r="H26" s="125">
        <v>1191</v>
      </c>
      <c r="I26" s="127" t="s">
        <v>36</v>
      </c>
      <c r="J26" s="125" t="s">
        <v>22</v>
      </c>
      <c r="K26" s="125">
        <v>890</v>
      </c>
      <c r="L26" s="127" t="s">
        <v>119</v>
      </c>
      <c r="M26" s="125" t="s">
        <v>110</v>
      </c>
      <c r="N26" s="128">
        <v>632</v>
      </c>
    </row>
    <row r="27" spans="2:14" ht="18" customHeight="1" x14ac:dyDescent="0.25">
      <c r="B27" s="138">
        <v>22</v>
      </c>
      <c r="C27" s="127" t="s">
        <v>161</v>
      </c>
      <c r="D27" s="125" t="s">
        <v>153</v>
      </c>
      <c r="E27" s="125">
        <v>1646</v>
      </c>
      <c r="F27" s="127" t="s">
        <v>111</v>
      </c>
      <c r="G27" s="125" t="s">
        <v>110</v>
      </c>
      <c r="H27" s="125">
        <v>1183</v>
      </c>
      <c r="I27" s="124" t="s">
        <v>141</v>
      </c>
      <c r="J27" s="125" t="s">
        <v>135</v>
      </c>
      <c r="K27" s="126">
        <v>890</v>
      </c>
      <c r="L27" s="127" t="s">
        <v>117</v>
      </c>
      <c r="M27" s="125" t="s">
        <v>110</v>
      </c>
      <c r="N27" s="128">
        <v>629</v>
      </c>
    </row>
    <row r="28" spans="2:14" ht="18" customHeight="1" x14ac:dyDescent="0.25">
      <c r="B28" s="138">
        <v>23</v>
      </c>
      <c r="C28" s="127" t="s">
        <v>5</v>
      </c>
      <c r="D28" s="125" t="s">
        <v>4</v>
      </c>
      <c r="E28" s="125">
        <v>1630</v>
      </c>
      <c r="F28" s="127" t="s">
        <v>109</v>
      </c>
      <c r="G28" s="125" t="s">
        <v>110</v>
      </c>
      <c r="H28" s="125">
        <v>1175</v>
      </c>
      <c r="I28" s="127" t="s">
        <v>181</v>
      </c>
      <c r="J28" s="125" t="s">
        <v>180</v>
      </c>
      <c r="K28" s="125">
        <v>890</v>
      </c>
      <c r="L28" s="127" t="s">
        <v>197</v>
      </c>
      <c r="M28" s="125" t="s">
        <v>193</v>
      </c>
      <c r="N28" s="128">
        <v>590</v>
      </c>
    </row>
    <row r="29" spans="2:14" ht="18" customHeight="1" x14ac:dyDescent="0.25">
      <c r="B29" s="138">
        <v>24</v>
      </c>
      <c r="C29" s="124" t="s">
        <v>258</v>
      </c>
      <c r="D29" s="125" t="s">
        <v>135</v>
      </c>
      <c r="E29" s="126">
        <v>1611</v>
      </c>
      <c r="F29" s="127" t="s">
        <v>73</v>
      </c>
      <c r="G29" s="125" t="s">
        <v>68</v>
      </c>
      <c r="H29" s="125">
        <v>1174</v>
      </c>
      <c r="I29" s="127" t="s">
        <v>203</v>
      </c>
      <c r="J29" s="125" t="s">
        <v>201</v>
      </c>
      <c r="K29" s="125">
        <v>877</v>
      </c>
      <c r="L29" s="127" t="s">
        <v>17</v>
      </c>
      <c r="M29" s="125" t="s">
        <v>18</v>
      </c>
      <c r="N29" s="128">
        <v>588</v>
      </c>
    </row>
    <row r="30" spans="2:14" ht="18" customHeight="1" x14ac:dyDescent="0.25">
      <c r="B30" s="138">
        <v>25</v>
      </c>
      <c r="C30" s="127" t="s">
        <v>9</v>
      </c>
      <c r="D30" s="125" t="s">
        <v>4</v>
      </c>
      <c r="E30" s="125">
        <v>1607</v>
      </c>
      <c r="F30" s="127" t="s">
        <v>65</v>
      </c>
      <c r="G30" s="125" t="s">
        <v>63</v>
      </c>
      <c r="H30" s="125">
        <v>1121</v>
      </c>
      <c r="I30" s="127" t="s">
        <v>91</v>
      </c>
      <c r="J30" s="125" t="s">
        <v>90</v>
      </c>
      <c r="K30" s="125">
        <v>874</v>
      </c>
      <c r="L30" s="127" t="s">
        <v>79</v>
      </c>
      <c r="M30" s="125" t="s">
        <v>76</v>
      </c>
      <c r="N30" s="128">
        <v>588</v>
      </c>
    </row>
    <row r="31" spans="2:14" ht="18" customHeight="1" x14ac:dyDescent="0.25">
      <c r="B31" s="138">
        <v>26</v>
      </c>
      <c r="C31" s="124" t="s">
        <v>148</v>
      </c>
      <c r="D31" s="125" t="s">
        <v>135</v>
      </c>
      <c r="E31" s="126">
        <v>1585</v>
      </c>
      <c r="F31" s="127" t="s">
        <v>120</v>
      </c>
      <c r="G31" s="125" t="s">
        <v>121</v>
      </c>
      <c r="H31" s="125">
        <v>1116</v>
      </c>
      <c r="I31" s="127" t="s">
        <v>67</v>
      </c>
      <c r="J31" s="125" t="s">
        <v>68</v>
      </c>
      <c r="K31" s="125">
        <v>873</v>
      </c>
      <c r="L31" s="127" t="s">
        <v>95</v>
      </c>
      <c r="M31" s="125" t="s">
        <v>96</v>
      </c>
      <c r="N31" s="128">
        <v>571</v>
      </c>
    </row>
    <row r="32" spans="2:14" ht="18" customHeight="1" x14ac:dyDescent="0.25">
      <c r="B32" s="138">
        <v>27</v>
      </c>
      <c r="C32" s="127" t="s">
        <v>3</v>
      </c>
      <c r="D32" s="125" t="s">
        <v>4</v>
      </c>
      <c r="E32" s="125">
        <v>1577</v>
      </c>
      <c r="F32" s="127" t="s">
        <v>64</v>
      </c>
      <c r="G32" s="125" t="s">
        <v>63</v>
      </c>
      <c r="H32" s="125">
        <v>1113</v>
      </c>
      <c r="I32" s="127" t="s">
        <v>57</v>
      </c>
      <c r="J32" s="125" t="s">
        <v>47</v>
      </c>
      <c r="K32" s="125">
        <v>870</v>
      </c>
      <c r="L32" s="127" t="s">
        <v>97</v>
      </c>
      <c r="M32" s="125" t="s">
        <v>96</v>
      </c>
      <c r="N32" s="128">
        <v>569</v>
      </c>
    </row>
    <row r="33" spans="2:14" ht="18" customHeight="1" x14ac:dyDescent="0.25">
      <c r="B33" s="138">
        <v>28</v>
      </c>
      <c r="C33" s="127" t="s">
        <v>10</v>
      </c>
      <c r="D33" s="125" t="s">
        <v>4</v>
      </c>
      <c r="E33" s="125">
        <v>1574</v>
      </c>
      <c r="F33" s="127" t="s">
        <v>173</v>
      </c>
      <c r="G33" s="125" t="s">
        <v>153</v>
      </c>
      <c r="H33" s="125">
        <v>1113</v>
      </c>
      <c r="I33" s="127" t="s">
        <v>100</v>
      </c>
      <c r="J33" s="125" t="s">
        <v>96</v>
      </c>
      <c r="K33" s="125">
        <v>859</v>
      </c>
      <c r="L33" s="127" t="s">
        <v>19</v>
      </c>
      <c r="M33" s="125" t="s">
        <v>18</v>
      </c>
      <c r="N33" s="128">
        <v>566</v>
      </c>
    </row>
    <row r="34" spans="2:14" ht="18" customHeight="1" x14ac:dyDescent="0.25">
      <c r="B34" s="138">
        <v>29</v>
      </c>
      <c r="C34" s="124" t="s">
        <v>265</v>
      </c>
      <c r="D34" s="125" t="s">
        <v>135</v>
      </c>
      <c r="E34" s="126">
        <v>1568</v>
      </c>
      <c r="F34" s="127" t="s">
        <v>98</v>
      </c>
      <c r="G34" s="125" t="s">
        <v>96</v>
      </c>
      <c r="H34" s="125">
        <v>1111</v>
      </c>
      <c r="I34" s="127" t="s">
        <v>27</v>
      </c>
      <c r="J34" s="125" t="s">
        <v>22</v>
      </c>
      <c r="K34" s="125">
        <v>856</v>
      </c>
      <c r="L34" s="127" t="s">
        <v>108</v>
      </c>
      <c r="M34" s="125" t="s">
        <v>107</v>
      </c>
      <c r="N34" s="128">
        <v>552</v>
      </c>
    </row>
    <row r="35" spans="2:14" ht="18" customHeight="1" x14ac:dyDescent="0.25">
      <c r="B35" s="138">
        <v>30</v>
      </c>
      <c r="C35" s="124" t="s">
        <v>266</v>
      </c>
      <c r="D35" s="125" t="s">
        <v>135</v>
      </c>
      <c r="E35" s="126">
        <v>1565</v>
      </c>
      <c r="F35" s="127" t="s">
        <v>113</v>
      </c>
      <c r="G35" s="125" t="s">
        <v>110</v>
      </c>
      <c r="H35" s="125">
        <v>1110</v>
      </c>
      <c r="I35" s="127" t="s">
        <v>62</v>
      </c>
      <c r="J35" s="125" t="s">
        <v>63</v>
      </c>
      <c r="K35" s="125">
        <v>855</v>
      </c>
      <c r="L35" s="127" t="s">
        <v>177</v>
      </c>
      <c r="M35" s="125" t="s">
        <v>153</v>
      </c>
      <c r="N35" s="128">
        <v>541</v>
      </c>
    </row>
    <row r="36" spans="2:14" ht="18" customHeight="1" x14ac:dyDescent="0.25">
      <c r="B36" s="138">
        <v>31</v>
      </c>
      <c r="C36" s="124" t="s">
        <v>146</v>
      </c>
      <c r="D36" s="125" t="s">
        <v>135</v>
      </c>
      <c r="E36" s="126">
        <v>1542</v>
      </c>
      <c r="F36" s="127" t="s">
        <v>38</v>
      </c>
      <c r="G36" s="125" t="s">
        <v>22</v>
      </c>
      <c r="H36" s="125">
        <v>1101</v>
      </c>
      <c r="I36" s="127" t="s">
        <v>80</v>
      </c>
      <c r="J36" s="125" t="s">
        <v>76</v>
      </c>
      <c r="K36" s="125">
        <v>853</v>
      </c>
      <c r="L36" s="127" t="s">
        <v>116</v>
      </c>
      <c r="M36" s="125" t="s">
        <v>110</v>
      </c>
      <c r="N36" s="128">
        <v>511</v>
      </c>
    </row>
    <row r="37" spans="2:14" ht="18" customHeight="1" x14ac:dyDescent="0.25">
      <c r="B37" s="138">
        <v>32</v>
      </c>
      <c r="C37" s="127" t="s">
        <v>152</v>
      </c>
      <c r="D37" s="125" t="s">
        <v>153</v>
      </c>
      <c r="E37" s="125">
        <v>1533</v>
      </c>
      <c r="F37" s="127" t="s">
        <v>28</v>
      </c>
      <c r="G37" s="125" t="s">
        <v>22</v>
      </c>
      <c r="H37" s="125">
        <v>1097</v>
      </c>
      <c r="I37" s="127" t="s">
        <v>74</v>
      </c>
      <c r="J37" s="125" t="s">
        <v>68</v>
      </c>
      <c r="K37" s="125">
        <v>853</v>
      </c>
      <c r="L37" s="127" t="s">
        <v>75</v>
      </c>
      <c r="M37" s="125" t="s">
        <v>76</v>
      </c>
      <c r="N37" s="128">
        <v>510</v>
      </c>
    </row>
    <row r="38" spans="2:14" ht="18" customHeight="1" x14ac:dyDescent="0.25">
      <c r="B38" s="138">
        <v>33</v>
      </c>
      <c r="C38" s="127" t="s">
        <v>176</v>
      </c>
      <c r="D38" s="125" t="s">
        <v>153</v>
      </c>
      <c r="E38" s="125">
        <v>1505</v>
      </c>
      <c r="F38" s="124" t="s">
        <v>144</v>
      </c>
      <c r="G38" s="125" t="s">
        <v>135</v>
      </c>
      <c r="H38" s="126">
        <v>1096</v>
      </c>
      <c r="I38" s="127" t="s">
        <v>159</v>
      </c>
      <c r="J38" s="125" t="s">
        <v>153</v>
      </c>
      <c r="K38" s="125">
        <v>847</v>
      </c>
      <c r="L38" s="127" t="s">
        <v>209</v>
      </c>
      <c r="M38" s="125" t="s">
        <v>47</v>
      </c>
      <c r="N38" s="128">
        <v>466</v>
      </c>
    </row>
    <row r="39" spans="2:14" ht="18" customHeight="1" x14ac:dyDescent="0.25">
      <c r="B39" s="138">
        <v>34</v>
      </c>
      <c r="C39" s="127" t="s">
        <v>37</v>
      </c>
      <c r="D39" s="125" t="s">
        <v>22</v>
      </c>
      <c r="E39" s="125">
        <v>1484</v>
      </c>
      <c r="F39" s="127" t="s">
        <v>131</v>
      </c>
      <c r="G39" s="125" t="s">
        <v>121</v>
      </c>
      <c r="H39" s="125">
        <v>1095</v>
      </c>
      <c r="I39" s="127" t="s">
        <v>34</v>
      </c>
      <c r="J39" s="125" t="s">
        <v>22</v>
      </c>
      <c r="K39" s="125">
        <v>827</v>
      </c>
      <c r="L39" s="127" t="s">
        <v>55</v>
      </c>
      <c r="M39" s="125" t="s">
        <v>47</v>
      </c>
      <c r="N39" s="128">
        <v>463</v>
      </c>
    </row>
    <row r="40" spans="2:14" ht="18" customHeight="1" x14ac:dyDescent="0.25">
      <c r="B40" s="138">
        <v>35</v>
      </c>
      <c r="C40" s="127" t="s">
        <v>171</v>
      </c>
      <c r="D40" s="125" t="s">
        <v>153</v>
      </c>
      <c r="E40" s="125">
        <v>1481</v>
      </c>
      <c r="F40" s="127" t="s">
        <v>112</v>
      </c>
      <c r="G40" s="125" t="s">
        <v>110</v>
      </c>
      <c r="H40" s="125">
        <v>1085</v>
      </c>
      <c r="I40" s="127" t="s">
        <v>66</v>
      </c>
      <c r="J40" s="125" t="s">
        <v>63</v>
      </c>
      <c r="K40" s="125">
        <v>815</v>
      </c>
      <c r="L40" s="127" t="s">
        <v>133</v>
      </c>
      <c r="M40" s="125" t="s">
        <v>134</v>
      </c>
      <c r="N40" s="128">
        <v>440</v>
      </c>
    </row>
    <row r="41" spans="2:14" ht="18" customHeight="1" x14ac:dyDescent="0.25">
      <c r="B41" s="138">
        <v>36</v>
      </c>
      <c r="C41" s="127" t="s">
        <v>39</v>
      </c>
      <c r="D41" s="125" t="s">
        <v>22</v>
      </c>
      <c r="E41" s="125">
        <v>1472</v>
      </c>
      <c r="F41" s="127" t="s">
        <v>127</v>
      </c>
      <c r="G41" s="125" t="s">
        <v>121</v>
      </c>
      <c r="H41" s="125">
        <v>1077</v>
      </c>
      <c r="I41" s="127" t="s">
        <v>204</v>
      </c>
      <c r="J41" s="125" t="s">
        <v>201</v>
      </c>
      <c r="K41" s="125">
        <v>811</v>
      </c>
      <c r="L41" s="127" t="s">
        <v>89</v>
      </c>
      <c r="M41" s="125" t="s">
        <v>90</v>
      </c>
      <c r="N41" s="128">
        <v>395</v>
      </c>
    </row>
    <row r="42" spans="2:14" ht="18" customHeight="1" x14ac:dyDescent="0.25">
      <c r="B42" s="138">
        <v>37</v>
      </c>
      <c r="C42" s="127" t="s">
        <v>125</v>
      </c>
      <c r="D42" s="125" t="s">
        <v>121</v>
      </c>
      <c r="E42" s="125">
        <v>1469</v>
      </c>
      <c r="F42" s="127" t="s">
        <v>12</v>
      </c>
      <c r="G42" s="125" t="s">
        <v>4</v>
      </c>
      <c r="H42" s="125">
        <v>1072</v>
      </c>
      <c r="I42" s="127" t="s">
        <v>78</v>
      </c>
      <c r="J42" s="125" t="s">
        <v>76</v>
      </c>
      <c r="K42" s="125">
        <v>802</v>
      </c>
      <c r="L42" s="127" t="s">
        <v>194</v>
      </c>
      <c r="M42" s="125" t="s">
        <v>193</v>
      </c>
      <c r="N42" s="128">
        <v>387</v>
      </c>
    </row>
    <row r="43" spans="2:14" ht="18" customHeight="1" x14ac:dyDescent="0.25">
      <c r="B43" s="138">
        <v>38</v>
      </c>
      <c r="C43" s="124" t="s">
        <v>140</v>
      </c>
      <c r="D43" s="125" t="s">
        <v>135</v>
      </c>
      <c r="E43" s="126">
        <v>1454</v>
      </c>
      <c r="F43" s="127" t="s">
        <v>7</v>
      </c>
      <c r="G43" s="125" t="s">
        <v>4</v>
      </c>
      <c r="H43" s="125">
        <v>1060</v>
      </c>
      <c r="I43" s="127" t="s">
        <v>72</v>
      </c>
      <c r="J43" s="125" t="s">
        <v>68</v>
      </c>
      <c r="K43" s="125">
        <v>798</v>
      </c>
      <c r="L43" s="127" t="s">
        <v>94</v>
      </c>
      <c r="M43" s="125" t="s">
        <v>93</v>
      </c>
      <c r="N43" s="128">
        <v>381</v>
      </c>
    </row>
    <row r="44" spans="2:14" ht="18" customHeight="1" x14ac:dyDescent="0.25">
      <c r="B44" s="138">
        <v>39</v>
      </c>
      <c r="C44" s="127" t="s">
        <v>14</v>
      </c>
      <c r="D44" s="125" t="s">
        <v>4</v>
      </c>
      <c r="E44" s="125">
        <v>1439</v>
      </c>
      <c r="F44" s="127" t="s">
        <v>196</v>
      </c>
      <c r="G44" s="125" t="s">
        <v>193</v>
      </c>
      <c r="H44" s="125">
        <v>1060</v>
      </c>
      <c r="I44" s="127" t="s">
        <v>42</v>
      </c>
      <c r="J44" s="125" t="s">
        <v>22</v>
      </c>
      <c r="K44" s="125">
        <v>791</v>
      </c>
      <c r="L44" s="127" t="s">
        <v>184</v>
      </c>
      <c r="M44" s="125" t="s">
        <v>183</v>
      </c>
      <c r="N44" s="128">
        <v>339</v>
      </c>
    </row>
    <row r="45" spans="2:14" ht="18" customHeight="1" x14ac:dyDescent="0.25">
      <c r="B45" s="138">
        <v>40</v>
      </c>
      <c r="C45" s="127" t="s">
        <v>188</v>
      </c>
      <c r="D45" s="125" t="s">
        <v>186</v>
      </c>
      <c r="E45" s="125">
        <v>1417</v>
      </c>
      <c r="F45" s="127" t="s">
        <v>124</v>
      </c>
      <c r="G45" s="125" t="s">
        <v>121</v>
      </c>
      <c r="H45" s="125">
        <v>1054</v>
      </c>
      <c r="I45" s="127" t="s">
        <v>70</v>
      </c>
      <c r="J45" s="125" t="s">
        <v>68</v>
      </c>
      <c r="K45" s="125">
        <v>786</v>
      </c>
      <c r="L45" s="127" t="s">
        <v>106</v>
      </c>
      <c r="M45" s="125" t="s">
        <v>107</v>
      </c>
      <c r="N45" s="128">
        <v>336</v>
      </c>
    </row>
    <row r="46" spans="2:14" ht="18" customHeight="1" x14ac:dyDescent="0.25">
      <c r="B46" s="138">
        <v>41</v>
      </c>
      <c r="C46" s="127" t="s">
        <v>25</v>
      </c>
      <c r="D46" s="125" t="s">
        <v>22</v>
      </c>
      <c r="E46" s="125">
        <v>1415</v>
      </c>
      <c r="F46" s="127" t="s">
        <v>49</v>
      </c>
      <c r="G46" s="125" t="s">
        <v>47</v>
      </c>
      <c r="H46" s="125">
        <v>1044</v>
      </c>
      <c r="I46" s="127" t="s">
        <v>115</v>
      </c>
      <c r="J46" s="125" t="s">
        <v>110</v>
      </c>
      <c r="K46" s="125">
        <v>784</v>
      </c>
      <c r="L46" s="127" t="s">
        <v>270</v>
      </c>
      <c r="M46" s="125" t="s">
        <v>47</v>
      </c>
      <c r="N46" s="128">
        <v>289</v>
      </c>
    </row>
    <row r="47" spans="2:14" ht="18" customHeight="1" x14ac:dyDescent="0.25">
      <c r="B47" s="138">
        <v>42</v>
      </c>
      <c r="C47" s="127" t="s">
        <v>23</v>
      </c>
      <c r="D47" s="125" t="s">
        <v>22</v>
      </c>
      <c r="E47" s="125">
        <v>1397</v>
      </c>
      <c r="F47" s="127" t="s">
        <v>198</v>
      </c>
      <c r="G47" s="125" t="s">
        <v>193</v>
      </c>
      <c r="H47" s="125">
        <v>1042</v>
      </c>
      <c r="I47" s="127" t="s">
        <v>83</v>
      </c>
      <c r="J47" s="125" t="s">
        <v>82</v>
      </c>
      <c r="K47" s="125">
        <v>779</v>
      </c>
      <c r="L47" s="127" t="s">
        <v>168</v>
      </c>
      <c r="M47" s="125" t="s">
        <v>153</v>
      </c>
      <c r="N47" s="128">
        <v>263</v>
      </c>
    </row>
    <row r="48" spans="2:14" ht="18" customHeight="1" x14ac:dyDescent="0.25">
      <c r="B48" s="138">
        <v>43</v>
      </c>
      <c r="C48" s="124" t="s">
        <v>261</v>
      </c>
      <c r="D48" s="125" t="s">
        <v>135</v>
      </c>
      <c r="E48" s="126">
        <v>1381</v>
      </c>
      <c r="F48" s="124" t="s">
        <v>137</v>
      </c>
      <c r="G48" s="125" t="s">
        <v>135</v>
      </c>
      <c r="H48" s="126">
        <v>1022</v>
      </c>
      <c r="I48" s="127" t="s">
        <v>164</v>
      </c>
      <c r="J48" s="125" t="s">
        <v>153</v>
      </c>
      <c r="K48" s="125">
        <v>772</v>
      </c>
      <c r="L48" s="127" t="s">
        <v>205</v>
      </c>
      <c r="M48" s="125" t="s">
        <v>206</v>
      </c>
      <c r="N48" s="128">
        <v>252</v>
      </c>
    </row>
    <row r="49" spans="2:16" ht="18" customHeight="1" x14ac:dyDescent="0.25">
      <c r="B49" s="138">
        <v>44</v>
      </c>
      <c r="C49" s="124" t="s">
        <v>147</v>
      </c>
      <c r="D49" s="125" t="s">
        <v>135</v>
      </c>
      <c r="E49" s="126">
        <v>1379</v>
      </c>
      <c r="F49" s="127" t="s">
        <v>71</v>
      </c>
      <c r="G49" s="125" t="s">
        <v>68</v>
      </c>
      <c r="H49" s="125">
        <v>1021</v>
      </c>
      <c r="I49" s="127" t="s">
        <v>16</v>
      </c>
      <c r="J49" s="125" t="s">
        <v>4</v>
      </c>
      <c r="K49" s="125">
        <v>759</v>
      </c>
      <c r="L49" s="127" t="s">
        <v>207</v>
      </c>
      <c r="M49" s="125" t="s">
        <v>206</v>
      </c>
      <c r="N49" s="128">
        <v>236</v>
      </c>
    </row>
    <row r="50" spans="2:16" ht="18" customHeight="1" thickBot="1" x14ac:dyDescent="0.3">
      <c r="B50" s="139">
        <v>45</v>
      </c>
      <c r="C50" s="118"/>
      <c r="D50" s="108"/>
      <c r="E50" s="108"/>
      <c r="F50" s="118"/>
      <c r="G50" s="108"/>
      <c r="H50" s="108"/>
      <c r="I50" s="118"/>
      <c r="J50" s="108"/>
      <c r="K50" s="108"/>
      <c r="L50" s="133" t="s">
        <v>191</v>
      </c>
      <c r="M50" s="134" t="s">
        <v>190</v>
      </c>
      <c r="N50" s="135">
        <v>190</v>
      </c>
    </row>
    <row r="51" spans="2:16" x14ac:dyDescent="0.25">
      <c r="M51" s="9"/>
      <c r="N51" s="9"/>
      <c r="O51" s="9"/>
      <c r="P51" s="9"/>
    </row>
    <row r="52" spans="2:16" x14ac:dyDescent="0.25">
      <c r="M52" s="9"/>
      <c r="N52" s="9"/>
      <c r="O52" s="9"/>
      <c r="P52" s="9"/>
    </row>
    <row r="53" spans="2:16" x14ac:dyDescent="0.25">
      <c r="M53" s="9"/>
      <c r="N53" s="9"/>
      <c r="O53" s="9"/>
      <c r="P53" s="9"/>
    </row>
    <row r="54" spans="2:16" x14ac:dyDescent="0.25">
      <c r="M54" s="9"/>
      <c r="N54" s="9"/>
      <c r="O54" s="9"/>
      <c r="P54" s="9"/>
    </row>
    <row r="55" spans="2:16" x14ac:dyDescent="0.25">
      <c r="M55" s="9"/>
      <c r="N55" s="9"/>
      <c r="O55" s="9"/>
      <c r="P55" s="9"/>
    </row>
    <row r="56" spans="2:16" x14ac:dyDescent="0.25">
      <c r="M56" s="9"/>
      <c r="N56" s="9"/>
      <c r="O56" s="9"/>
      <c r="P56" s="9"/>
    </row>
    <row r="57" spans="2:16" x14ac:dyDescent="0.25">
      <c r="M57" s="9"/>
      <c r="N57" s="9"/>
      <c r="O57" s="9"/>
      <c r="P57" s="9"/>
    </row>
    <row r="58" spans="2:16" x14ac:dyDescent="0.25">
      <c r="M58" s="9"/>
      <c r="N58" s="9"/>
      <c r="O58" s="9"/>
      <c r="P58" s="9"/>
    </row>
    <row r="59" spans="2:16" x14ac:dyDescent="0.25">
      <c r="M59" s="9"/>
      <c r="N59" s="9"/>
      <c r="O59" s="9"/>
      <c r="P59" s="9"/>
    </row>
    <row r="60" spans="2:16" x14ac:dyDescent="0.25">
      <c r="M60" s="9"/>
      <c r="N60" s="9"/>
      <c r="O60" s="9"/>
      <c r="P60" s="9"/>
    </row>
    <row r="61" spans="2:16" x14ac:dyDescent="0.25">
      <c r="M61" s="9"/>
      <c r="N61" s="9"/>
      <c r="O61" s="9"/>
      <c r="P61" s="9"/>
    </row>
    <row r="62" spans="2:16" x14ac:dyDescent="0.25">
      <c r="M62" s="9"/>
      <c r="N62" s="9"/>
      <c r="O62" s="9"/>
      <c r="P62" s="9"/>
    </row>
  </sheetData>
  <mergeCells count="7">
    <mergeCell ref="B2:N2"/>
    <mergeCell ref="R2:T2"/>
    <mergeCell ref="B3:N3"/>
    <mergeCell ref="C4:E4"/>
    <mergeCell ref="F4:H4"/>
    <mergeCell ref="I4:K4"/>
    <mergeCell ref="L4:N4"/>
  </mergeCells>
  <printOptions horizontalCentered="1" verticalCentered="1" gridLines="1"/>
  <pageMargins left="0.25" right="0.25" top="0.25" bottom="0.25" header="0" footer="0"/>
  <pageSetup scale="67" orientation="portrait" r:id="rId1"/>
  <colBreaks count="1" manualBreakCount="1">
    <brk id="14" min="1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85"/>
  <sheetViews>
    <sheetView zoomScaleNormal="100" workbookViewId="0">
      <selection activeCell="P5" sqref="P5"/>
    </sheetView>
  </sheetViews>
  <sheetFormatPr defaultRowHeight="15" x14ac:dyDescent="0.25"/>
  <cols>
    <col min="2" max="2" width="5.7109375" style="13" customWidth="1"/>
    <col min="3" max="3" width="20.5703125" customWidth="1"/>
    <col min="4" max="4" width="7.7109375" customWidth="1"/>
    <col min="5" max="5" width="5.7109375" customWidth="1"/>
    <col min="6" max="6" width="23.28515625" customWidth="1"/>
    <col min="7" max="7" width="7.7109375" customWidth="1"/>
    <col min="8" max="8" width="5.85546875" customWidth="1"/>
    <col min="9" max="9" width="23.5703125" customWidth="1"/>
    <col min="10" max="10" width="7.7109375" customWidth="1"/>
    <col min="11" max="11" width="5.7109375" customWidth="1"/>
    <col min="12" max="12" width="19.7109375" customWidth="1"/>
    <col min="13" max="13" width="7.7109375" customWidth="1"/>
    <col min="14" max="14" width="0.28515625" customWidth="1"/>
    <col min="16" max="16" width="16" style="22" customWidth="1"/>
    <col min="18" max="18" width="12.42578125" customWidth="1"/>
    <col min="259" max="259" width="5.7109375" customWidth="1"/>
    <col min="260" max="260" width="20.5703125" customWidth="1"/>
    <col min="261" max="261" width="7.7109375" customWidth="1"/>
    <col min="262" max="262" width="5.7109375" customWidth="1"/>
    <col min="263" max="263" width="23.28515625" customWidth="1"/>
    <col min="264" max="264" width="7.7109375" customWidth="1"/>
    <col min="265" max="265" width="5.85546875" customWidth="1"/>
    <col min="266" max="266" width="23.5703125" customWidth="1"/>
    <col min="267" max="267" width="7.7109375" customWidth="1"/>
    <col min="268" max="268" width="5.7109375" customWidth="1"/>
    <col min="269" max="269" width="19.7109375" customWidth="1"/>
    <col min="270" max="270" width="6" customWidth="1"/>
    <col min="272" max="272" width="16" customWidth="1"/>
    <col min="515" max="515" width="5.7109375" customWidth="1"/>
    <col min="516" max="516" width="20.5703125" customWidth="1"/>
    <col min="517" max="517" width="7.7109375" customWidth="1"/>
    <col min="518" max="518" width="5.7109375" customWidth="1"/>
    <col min="519" max="519" width="23.28515625" customWidth="1"/>
    <col min="520" max="520" width="7.7109375" customWidth="1"/>
    <col min="521" max="521" width="5.85546875" customWidth="1"/>
    <col min="522" max="522" width="23.5703125" customWidth="1"/>
    <col min="523" max="523" width="7.7109375" customWidth="1"/>
    <col min="524" max="524" width="5.7109375" customWidth="1"/>
    <col min="525" max="525" width="19.7109375" customWidth="1"/>
    <col min="526" max="526" width="6" customWidth="1"/>
    <col min="528" max="528" width="16" customWidth="1"/>
    <col min="771" max="771" width="5.7109375" customWidth="1"/>
    <col min="772" max="772" width="20.5703125" customWidth="1"/>
    <col min="773" max="773" width="7.7109375" customWidth="1"/>
    <col min="774" max="774" width="5.7109375" customWidth="1"/>
    <col min="775" max="775" width="23.28515625" customWidth="1"/>
    <col min="776" max="776" width="7.7109375" customWidth="1"/>
    <col min="777" max="777" width="5.85546875" customWidth="1"/>
    <col min="778" max="778" width="23.5703125" customWidth="1"/>
    <col min="779" max="779" width="7.7109375" customWidth="1"/>
    <col min="780" max="780" width="5.7109375" customWidth="1"/>
    <col min="781" max="781" width="19.7109375" customWidth="1"/>
    <col min="782" max="782" width="6" customWidth="1"/>
    <col min="784" max="784" width="16" customWidth="1"/>
    <col min="1027" max="1027" width="5.7109375" customWidth="1"/>
    <col min="1028" max="1028" width="20.5703125" customWidth="1"/>
    <col min="1029" max="1029" width="7.7109375" customWidth="1"/>
    <col min="1030" max="1030" width="5.7109375" customWidth="1"/>
    <col min="1031" max="1031" width="23.28515625" customWidth="1"/>
    <col min="1032" max="1032" width="7.7109375" customWidth="1"/>
    <col min="1033" max="1033" width="5.85546875" customWidth="1"/>
    <col min="1034" max="1034" width="23.5703125" customWidth="1"/>
    <col min="1035" max="1035" width="7.7109375" customWidth="1"/>
    <col min="1036" max="1036" width="5.7109375" customWidth="1"/>
    <col min="1037" max="1037" width="19.7109375" customWidth="1"/>
    <col min="1038" max="1038" width="6" customWidth="1"/>
    <col min="1040" max="1040" width="16" customWidth="1"/>
    <col min="1283" max="1283" width="5.7109375" customWidth="1"/>
    <col min="1284" max="1284" width="20.5703125" customWidth="1"/>
    <col min="1285" max="1285" width="7.7109375" customWidth="1"/>
    <col min="1286" max="1286" width="5.7109375" customWidth="1"/>
    <col min="1287" max="1287" width="23.28515625" customWidth="1"/>
    <col min="1288" max="1288" width="7.7109375" customWidth="1"/>
    <col min="1289" max="1289" width="5.85546875" customWidth="1"/>
    <col min="1290" max="1290" width="23.5703125" customWidth="1"/>
    <col min="1291" max="1291" width="7.7109375" customWidth="1"/>
    <col min="1292" max="1292" width="5.7109375" customWidth="1"/>
    <col min="1293" max="1293" width="19.7109375" customWidth="1"/>
    <col min="1294" max="1294" width="6" customWidth="1"/>
    <col min="1296" max="1296" width="16" customWidth="1"/>
    <col min="1539" max="1539" width="5.7109375" customWidth="1"/>
    <col min="1540" max="1540" width="20.5703125" customWidth="1"/>
    <col min="1541" max="1541" width="7.7109375" customWidth="1"/>
    <col min="1542" max="1542" width="5.7109375" customWidth="1"/>
    <col min="1543" max="1543" width="23.28515625" customWidth="1"/>
    <col min="1544" max="1544" width="7.7109375" customWidth="1"/>
    <col min="1545" max="1545" width="5.85546875" customWidth="1"/>
    <col min="1546" max="1546" width="23.5703125" customWidth="1"/>
    <col min="1547" max="1547" width="7.7109375" customWidth="1"/>
    <col min="1548" max="1548" width="5.7109375" customWidth="1"/>
    <col min="1549" max="1549" width="19.7109375" customWidth="1"/>
    <col min="1550" max="1550" width="6" customWidth="1"/>
    <col min="1552" max="1552" width="16" customWidth="1"/>
    <col min="1795" max="1795" width="5.7109375" customWidth="1"/>
    <col min="1796" max="1796" width="20.5703125" customWidth="1"/>
    <col min="1797" max="1797" width="7.7109375" customWidth="1"/>
    <col min="1798" max="1798" width="5.7109375" customWidth="1"/>
    <col min="1799" max="1799" width="23.28515625" customWidth="1"/>
    <col min="1800" max="1800" width="7.7109375" customWidth="1"/>
    <col min="1801" max="1801" width="5.85546875" customWidth="1"/>
    <col min="1802" max="1802" width="23.5703125" customWidth="1"/>
    <col min="1803" max="1803" width="7.7109375" customWidth="1"/>
    <col min="1804" max="1804" width="5.7109375" customWidth="1"/>
    <col min="1805" max="1805" width="19.7109375" customWidth="1"/>
    <col min="1806" max="1806" width="6" customWidth="1"/>
    <col min="1808" max="1808" width="16" customWidth="1"/>
    <col min="2051" max="2051" width="5.7109375" customWidth="1"/>
    <col min="2052" max="2052" width="20.5703125" customWidth="1"/>
    <col min="2053" max="2053" width="7.7109375" customWidth="1"/>
    <col min="2054" max="2054" width="5.7109375" customWidth="1"/>
    <col min="2055" max="2055" width="23.28515625" customWidth="1"/>
    <col min="2056" max="2056" width="7.7109375" customWidth="1"/>
    <col min="2057" max="2057" width="5.85546875" customWidth="1"/>
    <col min="2058" max="2058" width="23.5703125" customWidth="1"/>
    <col min="2059" max="2059" width="7.7109375" customWidth="1"/>
    <col min="2060" max="2060" width="5.7109375" customWidth="1"/>
    <col min="2061" max="2061" width="19.7109375" customWidth="1"/>
    <col min="2062" max="2062" width="6" customWidth="1"/>
    <col min="2064" max="2064" width="16" customWidth="1"/>
    <col min="2307" max="2307" width="5.7109375" customWidth="1"/>
    <col min="2308" max="2308" width="20.5703125" customWidth="1"/>
    <col min="2309" max="2309" width="7.7109375" customWidth="1"/>
    <col min="2310" max="2310" width="5.7109375" customWidth="1"/>
    <col min="2311" max="2311" width="23.28515625" customWidth="1"/>
    <col min="2312" max="2312" width="7.7109375" customWidth="1"/>
    <col min="2313" max="2313" width="5.85546875" customWidth="1"/>
    <col min="2314" max="2314" width="23.5703125" customWidth="1"/>
    <col min="2315" max="2315" width="7.7109375" customWidth="1"/>
    <col min="2316" max="2316" width="5.7109375" customWidth="1"/>
    <col min="2317" max="2317" width="19.7109375" customWidth="1"/>
    <col min="2318" max="2318" width="6" customWidth="1"/>
    <col min="2320" max="2320" width="16" customWidth="1"/>
    <col min="2563" max="2563" width="5.7109375" customWidth="1"/>
    <col min="2564" max="2564" width="20.5703125" customWidth="1"/>
    <col min="2565" max="2565" width="7.7109375" customWidth="1"/>
    <col min="2566" max="2566" width="5.7109375" customWidth="1"/>
    <col min="2567" max="2567" width="23.28515625" customWidth="1"/>
    <col min="2568" max="2568" width="7.7109375" customWidth="1"/>
    <col min="2569" max="2569" width="5.85546875" customWidth="1"/>
    <col min="2570" max="2570" width="23.5703125" customWidth="1"/>
    <col min="2571" max="2571" width="7.7109375" customWidth="1"/>
    <col min="2572" max="2572" width="5.7109375" customWidth="1"/>
    <col min="2573" max="2573" width="19.7109375" customWidth="1"/>
    <col min="2574" max="2574" width="6" customWidth="1"/>
    <col min="2576" max="2576" width="16" customWidth="1"/>
    <col min="2819" max="2819" width="5.7109375" customWidth="1"/>
    <col min="2820" max="2820" width="20.5703125" customWidth="1"/>
    <col min="2821" max="2821" width="7.7109375" customWidth="1"/>
    <col min="2822" max="2822" width="5.7109375" customWidth="1"/>
    <col min="2823" max="2823" width="23.28515625" customWidth="1"/>
    <col min="2824" max="2824" width="7.7109375" customWidth="1"/>
    <col min="2825" max="2825" width="5.85546875" customWidth="1"/>
    <col min="2826" max="2826" width="23.5703125" customWidth="1"/>
    <col min="2827" max="2827" width="7.7109375" customWidth="1"/>
    <col min="2828" max="2828" width="5.7109375" customWidth="1"/>
    <col min="2829" max="2829" width="19.7109375" customWidth="1"/>
    <col min="2830" max="2830" width="6" customWidth="1"/>
    <col min="2832" max="2832" width="16" customWidth="1"/>
    <col min="3075" max="3075" width="5.7109375" customWidth="1"/>
    <col min="3076" max="3076" width="20.5703125" customWidth="1"/>
    <col min="3077" max="3077" width="7.7109375" customWidth="1"/>
    <col min="3078" max="3078" width="5.7109375" customWidth="1"/>
    <col min="3079" max="3079" width="23.28515625" customWidth="1"/>
    <col min="3080" max="3080" width="7.7109375" customWidth="1"/>
    <col min="3081" max="3081" width="5.85546875" customWidth="1"/>
    <col min="3082" max="3082" width="23.5703125" customWidth="1"/>
    <col min="3083" max="3083" width="7.7109375" customWidth="1"/>
    <col min="3084" max="3084" width="5.7109375" customWidth="1"/>
    <col min="3085" max="3085" width="19.7109375" customWidth="1"/>
    <col min="3086" max="3086" width="6" customWidth="1"/>
    <col min="3088" max="3088" width="16" customWidth="1"/>
    <col min="3331" max="3331" width="5.7109375" customWidth="1"/>
    <col min="3332" max="3332" width="20.5703125" customWidth="1"/>
    <col min="3333" max="3333" width="7.7109375" customWidth="1"/>
    <col min="3334" max="3334" width="5.7109375" customWidth="1"/>
    <col min="3335" max="3335" width="23.28515625" customWidth="1"/>
    <col min="3336" max="3336" width="7.7109375" customWidth="1"/>
    <col min="3337" max="3337" width="5.85546875" customWidth="1"/>
    <col min="3338" max="3338" width="23.5703125" customWidth="1"/>
    <col min="3339" max="3339" width="7.7109375" customWidth="1"/>
    <col min="3340" max="3340" width="5.7109375" customWidth="1"/>
    <col min="3341" max="3341" width="19.7109375" customWidth="1"/>
    <col min="3342" max="3342" width="6" customWidth="1"/>
    <col min="3344" max="3344" width="16" customWidth="1"/>
    <col min="3587" max="3587" width="5.7109375" customWidth="1"/>
    <col min="3588" max="3588" width="20.5703125" customWidth="1"/>
    <col min="3589" max="3589" width="7.7109375" customWidth="1"/>
    <col min="3590" max="3590" width="5.7109375" customWidth="1"/>
    <col min="3591" max="3591" width="23.28515625" customWidth="1"/>
    <col min="3592" max="3592" width="7.7109375" customWidth="1"/>
    <col min="3593" max="3593" width="5.85546875" customWidth="1"/>
    <col min="3594" max="3594" width="23.5703125" customWidth="1"/>
    <col min="3595" max="3595" width="7.7109375" customWidth="1"/>
    <col min="3596" max="3596" width="5.7109375" customWidth="1"/>
    <col min="3597" max="3597" width="19.7109375" customWidth="1"/>
    <col min="3598" max="3598" width="6" customWidth="1"/>
    <col min="3600" max="3600" width="16" customWidth="1"/>
    <col min="3843" max="3843" width="5.7109375" customWidth="1"/>
    <col min="3844" max="3844" width="20.5703125" customWidth="1"/>
    <col min="3845" max="3845" width="7.7109375" customWidth="1"/>
    <col min="3846" max="3846" width="5.7109375" customWidth="1"/>
    <col min="3847" max="3847" width="23.28515625" customWidth="1"/>
    <col min="3848" max="3848" width="7.7109375" customWidth="1"/>
    <col min="3849" max="3849" width="5.85546875" customWidth="1"/>
    <col min="3850" max="3850" width="23.5703125" customWidth="1"/>
    <col min="3851" max="3851" width="7.7109375" customWidth="1"/>
    <col min="3852" max="3852" width="5.7109375" customWidth="1"/>
    <col min="3853" max="3853" width="19.7109375" customWidth="1"/>
    <col min="3854" max="3854" width="6" customWidth="1"/>
    <col min="3856" max="3856" width="16" customWidth="1"/>
    <col min="4099" max="4099" width="5.7109375" customWidth="1"/>
    <col min="4100" max="4100" width="20.5703125" customWidth="1"/>
    <col min="4101" max="4101" width="7.7109375" customWidth="1"/>
    <col min="4102" max="4102" width="5.7109375" customWidth="1"/>
    <col min="4103" max="4103" width="23.28515625" customWidth="1"/>
    <col min="4104" max="4104" width="7.7109375" customWidth="1"/>
    <col min="4105" max="4105" width="5.85546875" customWidth="1"/>
    <col min="4106" max="4106" width="23.5703125" customWidth="1"/>
    <col min="4107" max="4107" width="7.7109375" customWidth="1"/>
    <col min="4108" max="4108" width="5.7109375" customWidth="1"/>
    <col min="4109" max="4109" width="19.7109375" customWidth="1"/>
    <col min="4110" max="4110" width="6" customWidth="1"/>
    <col min="4112" max="4112" width="16" customWidth="1"/>
    <col min="4355" max="4355" width="5.7109375" customWidth="1"/>
    <col min="4356" max="4356" width="20.5703125" customWidth="1"/>
    <col min="4357" max="4357" width="7.7109375" customWidth="1"/>
    <col min="4358" max="4358" width="5.7109375" customWidth="1"/>
    <col min="4359" max="4359" width="23.28515625" customWidth="1"/>
    <col min="4360" max="4360" width="7.7109375" customWidth="1"/>
    <col min="4361" max="4361" width="5.85546875" customWidth="1"/>
    <col min="4362" max="4362" width="23.5703125" customWidth="1"/>
    <col min="4363" max="4363" width="7.7109375" customWidth="1"/>
    <col min="4364" max="4364" width="5.7109375" customWidth="1"/>
    <col min="4365" max="4365" width="19.7109375" customWidth="1"/>
    <col min="4366" max="4366" width="6" customWidth="1"/>
    <col min="4368" max="4368" width="16" customWidth="1"/>
    <col min="4611" max="4611" width="5.7109375" customWidth="1"/>
    <col min="4612" max="4612" width="20.5703125" customWidth="1"/>
    <col min="4613" max="4613" width="7.7109375" customWidth="1"/>
    <col min="4614" max="4614" width="5.7109375" customWidth="1"/>
    <col min="4615" max="4615" width="23.28515625" customWidth="1"/>
    <col min="4616" max="4616" width="7.7109375" customWidth="1"/>
    <col min="4617" max="4617" width="5.85546875" customWidth="1"/>
    <col min="4618" max="4618" width="23.5703125" customWidth="1"/>
    <col min="4619" max="4619" width="7.7109375" customWidth="1"/>
    <col min="4620" max="4620" width="5.7109375" customWidth="1"/>
    <col min="4621" max="4621" width="19.7109375" customWidth="1"/>
    <col min="4622" max="4622" width="6" customWidth="1"/>
    <col min="4624" max="4624" width="16" customWidth="1"/>
    <col min="4867" max="4867" width="5.7109375" customWidth="1"/>
    <col min="4868" max="4868" width="20.5703125" customWidth="1"/>
    <col min="4869" max="4869" width="7.7109375" customWidth="1"/>
    <col min="4870" max="4870" width="5.7109375" customWidth="1"/>
    <col min="4871" max="4871" width="23.28515625" customWidth="1"/>
    <col min="4872" max="4872" width="7.7109375" customWidth="1"/>
    <col min="4873" max="4873" width="5.85546875" customWidth="1"/>
    <col min="4874" max="4874" width="23.5703125" customWidth="1"/>
    <col min="4875" max="4875" width="7.7109375" customWidth="1"/>
    <col min="4876" max="4876" width="5.7109375" customWidth="1"/>
    <col min="4877" max="4877" width="19.7109375" customWidth="1"/>
    <col min="4878" max="4878" width="6" customWidth="1"/>
    <col min="4880" max="4880" width="16" customWidth="1"/>
    <col min="5123" max="5123" width="5.7109375" customWidth="1"/>
    <col min="5124" max="5124" width="20.5703125" customWidth="1"/>
    <col min="5125" max="5125" width="7.7109375" customWidth="1"/>
    <col min="5126" max="5126" width="5.7109375" customWidth="1"/>
    <col min="5127" max="5127" width="23.28515625" customWidth="1"/>
    <col min="5128" max="5128" width="7.7109375" customWidth="1"/>
    <col min="5129" max="5129" width="5.85546875" customWidth="1"/>
    <col min="5130" max="5130" width="23.5703125" customWidth="1"/>
    <col min="5131" max="5131" width="7.7109375" customWidth="1"/>
    <col min="5132" max="5132" width="5.7109375" customWidth="1"/>
    <col min="5133" max="5133" width="19.7109375" customWidth="1"/>
    <col min="5134" max="5134" width="6" customWidth="1"/>
    <col min="5136" max="5136" width="16" customWidth="1"/>
    <col min="5379" max="5379" width="5.7109375" customWidth="1"/>
    <col min="5380" max="5380" width="20.5703125" customWidth="1"/>
    <col min="5381" max="5381" width="7.7109375" customWidth="1"/>
    <col min="5382" max="5382" width="5.7109375" customWidth="1"/>
    <col min="5383" max="5383" width="23.28515625" customWidth="1"/>
    <col min="5384" max="5384" width="7.7109375" customWidth="1"/>
    <col min="5385" max="5385" width="5.85546875" customWidth="1"/>
    <col min="5386" max="5386" width="23.5703125" customWidth="1"/>
    <col min="5387" max="5387" width="7.7109375" customWidth="1"/>
    <col min="5388" max="5388" width="5.7109375" customWidth="1"/>
    <col min="5389" max="5389" width="19.7109375" customWidth="1"/>
    <col min="5390" max="5390" width="6" customWidth="1"/>
    <col min="5392" max="5392" width="16" customWidth="1"/>
    <col min="5635" max="5635" width="5.7109375" customWidth="1"/>
    <col min="5636" max="5636" width="20.5703125" customWidth="1"/>
    <col min="5637" max="5637" width="7.7109375" customWidth="1"/>
    <col min="5638" max="5638" width="5.7109375" customWidth="1"/>
    <col min="5639" max="5639" width="23.28515625" customWidth="1"/>
    <col min="5640" max="5640" width="7.7109375" customWidth="1"/>
    <col min="5641" max="5641" width="5.85546875" customWidth="1"/>
    <col min="5642" max="5642" width="23.5703125" customWidth="1"/>
    <col min="5643" max="5643" width="7.7109375" customWidth="1"/>
    <col min="5644" max="5644" width="5.7109375" customWidth="1"/>
    <col min="5645" max="5645" width="19.7109375" customWidth="1"/>
    <col min="5646" max="5646" width="6" customWidth="1"/>
    <col min="5648" max="5648" width="16" customWidth="1"/>
    <col min="5891" max="5891" width="5.7109375" customWidth="1"/>
    <col min="5892" max="5892" width="20.5703125" customWidth="1"/>
    <col min="5893" max="5893" width="7.7109375" customWidth="1"/>
    <col min="5894" max="5894" width="5.7109375" customWidth="1"/>
    <col min="5895" max="5895" width="23.28515625" customWidth="1"/>
    <col min="5896" max="5896" width="7.7109375" customWidth="1"/>
    <col min="5897" max="5897" width="5.85546875" customWidth="1"/>
    <col min="5898" max="5898" width="23.5703125" customWidth="1"/>
    <col min="5899" max="5899" width="7.7109375" customWidth="1"/>
    <col min="5900" max="5900" width="5.7109375" customWidth="1"/>
    <col min="5901" max="5901" width="19.7109375" customWidth="1"/>
    <col min="5902" max="5902" width="6" customWidth="1"/>
    <col min="5904" max="5904" width="16" customWidth="1"/>
    <col min="6147" max="6147" width="5.7109375" customWidth="1"/>
    <col min="6148" max="6148" width="20.5703125" customWidth="1"/>
    <col min="6149" max="6149" width="7.7109375" customWidth="1"/>
    <col min="6150" max="6150" width="5.7109375" customWidth="1"/>
    <col min="6151" max="6151" width="23.28515625" customWidth="1"/>
    <col min="6152" max="6152" width="7.7109375" customWidth="1"/>
    <col min="6153" max="6153" width="5.85546875" customWidth="1"/>
    <col min="6154" max="6154" width="23.5703125" customWidth="1"/>
    <col min="6155" max="6155" width="7.7109375" customWidth="1"/>
    <col min="6156" max="6156" width="5.7109375" customWidth="1"/>
    <col min="6157" max="6157" width="19.7109375" customWidth="1"/>
    <col min="6158" max="6158" width="6" customWidth="1"/>
    <col min="6160" max="6160" width="16" customWidth="1"/>
    <col min="6403" max="6403" width="5.7109375" customWidth="1"/>
    <col min="6404" max="6404" width="20.5703125" customWidth="1"/>
    <col min="6405" max="6405" width="7.7109375" customWidth="1"/>
    <col min="6406" max="6406" width="5.7109375" customWidth="1"/>
    <col min="6407" max="6407" width="23.28515625" customWidth="1"/>
    <col min="6408" max="6408" width="7.7109375" customWidth="1"/>
    <col min="6409" max="6409" width="5.85546875" customWidth="1"/>
    <col min="6410" max="6410" width="23.5703125" customWidth="1"/>
    <col min="6411" max="6411" width="7.7109375" customWidth="1"/>
    <col min="6412" max="6412" width="5.7109375" customWidth="1"/>
    <col min="6413" max="6413" width="19.7109375" customWidth="1"/>
    <col min="6414" max="6414" width="6" customWidth="1"/>
    <col min="6416" max="6416" width="16" customWidth="1"/>
    <col min="6659" max="6659" width="5.7109375" customWidth="1"/>
    <col min="6660" max="6660" width="20.5703125" customWidth="1"/>
    <col min="6661" max="6661" width="7.7109375" customWidth="1"/>
    <col min="6662" max="6662" width="5.7109375" customWidth="1"/>
    <col min="6663" max="6663" width="23.28515625" customWidth="1"/>
    <col min="6664" max="6664" width="7.7109375" customWidth="1"/>
    <col min="6665" max="6665" width="5.85546875" customWidth="1"/>
    <col min="6666" max="6666" width="23.5703125" customWidth="1"/>
    <col min="6667" max="6667" width="7.7109375" customWidth="1"/>
    <col min="6668" max="6668" width="5.7109375" customWidth="1"/>
    <col min="6669" max="6669" width="19.7109375" customWidth="1"/>
    <col min="6670" max="6670" width="6" customWidth="1"/>
    <col min="6672" max="6672" width="16" customWidth="1"/>
    <col min="6915" max="6915" width="5.7109375" customWidth="1"/>
    <col min="6916" max="6916" width="20.5703125" customWidth="1"/>
    <col min="6917" max="6917" width="7.7109375" customWidth="1"/>
    <col min="6918" max="6918" width="5.7109375" customWidth="1"/>
    <col min="6919" max="6919" width="23.28515625" customWidth="1"/>
    <col min="6920" max="6920" width="7.7109375" customWidth="1"/>
    <col min="6921" max="6921" width="5.85546875" customWidth="1"/>
    <col min="6922" max="6922" width="23.5703125" customWidth="1"/>
    <col min="6923" max="6923" width="7.7109375" customWidth="1"/>
    <col min="6924" max="6924" width="5.7109375" customWidth="1"/>
    <col min="6925" max="6925" width="19.7109375" customWidth="1"/>
    <col min="6926" max="6926" width="6" customWidth="1"/>
    <col min="6928" max="6928" width="16" customWidth="1"/>
    <col min="7171" max="7171" width="5.7109375" customWidth="1"/>
    <col min="7172" max="7172" width="20.5703125" customWidth="1"/>
    <col min="7173" max="7173" width="7.7109375" customWidth="1"/>
    <col min="7174" max="7174" width="5.7109375" customWidth="1"/>
    <col min="7175" max="7175" width="23.28515625" customWidth="1"/>
    <col min="7176" max="7176" width="7.7109375" customWidth="1"/>
    <col min="7177" max="7177" width="5.85546875" customWidth="1"/>
    <col min="7178" max="7178" width="23.5703125" customWidth="1"/>
    <col min="7179" max="7179" width="7.7109375" customWidth="1"/>
    <col min="7180" max="7180" width="5.7109375" customWidth="1"/>
    <col min="7181" max="7181" width="19.7109375" customWidth="1"/>
    <col min="7182" max="7182" width="6" customWidth="1"/>
    <col min="7184" max="7184" width="16" customWidth="1"/>
    <col min="7427" max="7427" width="5.7109375" customWidth="1"/>
    <col min="7428" max="7428" width="20.5703125" customWidth="1"/>
    <col min="7429" max="7429" width="7.7109375" customWidth="1"/>
    <col min="7430" max="7430" width="5.7109375" customWidth="1"/>
    <col min="7431" max="7431" width="23.28515625" customWidth="1"/>
    <col min="7432" max="7432" width="7.7109375" customWidth="1"/>
    <col min="7433" max="7433" width="5.85546875" customWidth="1"/>
    <col min="7434" max="7434" width="23.5703125" customWidth="1"/>
    <col min="7435" max="7435" width="7.7109375" customWidth="1"/>
    <col min="7436" max="7436" width="5.7109375" customWidth="1"/>
    <col min="7437" max="7437" width="19.7109375" customWidth="1"/>
    <col min="7438" max="7438" width="6" customWidth="1"/>
    <col min="7440" max="7440" width="16" customWidth="1"/>
    <col min="7683" max="7683" width="5.7109375" customWidth="1"/>
    <col min="7684" max="7684" width="20.5703125" customWidth="1"/>
    <col min="7685" max="7685" width="7.7109375" customWidth="1"/>
    <col min="7686" max="7686" width="5.7109375" customWidth="1"/>
    <col min="7687" max="7687" width="23.28515625" customWidth="1"/>
    <col min="7688" max="7688" width="7.7109375" customWidth="1"/>
    <col min="7689" max="7689" width="5.85546875" customWidth="1"/>
    <col min="7690" max="7690" width="23.5703125" customWidth="1"/>
    <col min="7691" max="7691" width="7.7109375" customWidth="1"/>
    <col min="7692" max="7692" width="5.7109375" customWidth="1"/>
    <col min="7693" max="7693" width="19.7109375" customWidth="1"/>
    <col min="7694" max="7694" width="6" customWidth="1"/>
    <col min="7696" max="7696" width="16" customWidth="1"/>
    <col min="7939" max="7939" width="5.7109375" customWidth="1"/>
    <col min="7940" max="7940" width="20.5703125" customWidth="1"/>
    <col min="7941" max="7941" width="7.7109375" customWidth="1"/>
    <col min="7942" max="7942" width="5.7109375" customWidth="1"/>
    <col min="7943" max="7943" width="23.28515625" customWidth="1"/>
    <col min="7944" max="7944" width="7.7109375" customWidth="1"/>
    <col min="7945" max="7945" width="5.85546875" customWidth="1"/>
    <col min="7946" max="7946" width="23.5703125" customWidth="1"/>
    <col min="7947" max="7947" width="7.7109375" customWidth="1"/>
    <col min="7948" max="7948" width="5.7109375" customWidth="1"/>
    <col min="7949" max="7949" width="19.7109375" customWidth="1"/>
    <col min="7950" max="7950" width="6" customWidth="1"/>
    <col min="7952" max="7952" width="16" customWidth="1"/>
    <col min="8195" max="8195" width="5.7109375" customWidth="1"/>
    <col min="8196" max="8196" width="20.5703125" customWidth="1"/>
    <col min="8197" max="8197" width="7.7109375" customWidth="1"/>
    <col min="8198" max="8198" width="5.7109375" customWidth="1"/>
    <col min="8199" max="8199" width="23.28515625" customWidth="1"/>
    <col min="8200" max="8200" width="7.7109375" customWidth="1"/>
    <col min="8201" max="8201" width="5.85546875" customWidth="1"/>
    <col min="8202" max="8202" width="23.5703125" customWidth="1"/>
    <col min="8203" max="8203" width="7.7109375" customWidth="1"/>
    <col min="8204" max="8204" width="5.7109375" customWidth="1"/>
    <col min="8205" max="8205" width="19.7109375" customWidth="1"/>
    <col min="8206" max="8206" width="6" customWidth="1"/>
    <col min="8208" max="8208" width="16" customWidth="1"/>
    <col min="8451" max="8451" width="5.7109375" customWidth="1"/>
    <col min="8452" max="8452" width="20.5703125" customWidth="1"/>
    <col min="8453" max="8453" width="7.7109375" customWidth="1"/>
    <col min="8454" max="8454" width="5.7109375" customWidth="1"/>
    <col min="8455" max="8455" width="23.28515625" customWidth="1"/>
    <col min="8456" max="8456" width="7.7109375" customWidth="1"/>
    <col min="8457" max="8457" width="5.85546875" customWidth="1"/>
    <col min="8458" max="8458" width="23.5703125" customWidth="1"/>
    <col min="8459" max="8459" width="7.7109375" customWidth="1"/>
    <col min="8460" max="8460" width="5.7109375" customWidth="1"/>
    <col min="8461" max="8461" width="19.7109375" customWidth="1"/>
    <col min="8462" max="8462" width="6" customWidth="1"/>
    <col min="8464" max="8464" width="16" customWidth="1"/>
    <col min="8707" max="8707" width="5.7109375" customWidth="1"/>
    <col min="8708" max="8708" width="20.5703125" customWidth="1"/>
    <col min="8709" max="8709" width="7.7109375" customWidth="1"/>
    <col min="8710" max="8710" width="5.7109375" customWidth="1"/>
    <col min="8711" max="8711" width="23.28515625" customWidth="1"/>
    <col min="8712" max="8712" width="7.7109375" customWidth="1"/>
    <col min="8713" max="8713" width="5.85546875" customWidth="1"/>
    <col min="8714" max="8714" width="23.5703125" customWidth="1"/>
    <col min="8715" max="8715" width="7.7109375" customWidth="1"/>
    <col min="8716" max="8716" width="5.7109375" customWidth="1"/>
    <col min="8717" max="8717" width="19.7109375" customWidth="1"/>
    <col min="8718" max="8718" width="6" customWidth="1"/>
    <col min="8720" max="8720" width="16" customWidth="1"/>
    <col min="8963" max="8963" width="5.7109375" customWidth="1"/>
    <col min="8964" max="8964" width="20.5703125" customWidth="1"/>
    <col min="8965" max="8965" width="7.7109375" customWidth="1"/>
    <col min="8966" max="8966" width="5.7109375" customWidth="1"/>
    <col min="8967" max="8967" width="23.28515625" customWidth="1"/>
    <col min="8968" max="8968" width="7.7109375" customWidth="1"/>
    <col min="8969" max="8969" width="5.85546875" customWidth="1"/>
    <col min="8970" max="8970" width="23.5703125" customWidth="1"/>
    <col min="8971" max="8971" width="7.7109375" customWidth="1"/>
    <col min="8972" max="8972" width="5.7109375" customWidth="1"/>
    <col min="8973" max="8973" width="19.7109375" customWidth="1"/>
    <col min="8974" max="8974" width="6" customWidth="1"/>
    <col min="8976" max="8976" width="16" customWidth="1"/>
    <col min="9219" max="9219" width="5.7109375" customWidth="1"/>
    <col min="9220" max="9220" width="20.5703125" customWidth="1"/>
    <col min="9221" max="9221" width="7.7109375" customWidth="1"/>
    <col min="9222" max="9222" width="5.7109375" customWidth="1"/>
    <col min="9223" max="9223" width="23.28515625" customWidth="1"/>
    <col min="9224" max="9224" width="7.7109375" customWidth="1"/>
    <col min="9225" max="9225" width="5.85546875" customWidth="1"/>
    <col min="9226" max="9226" width="23.5703125" customWidth="1"/>
    <col min="9227" max="9227" width="7.7109375" customWidth="1"/>
    <col min="9228" max="9228" width="5.7109375" customWidth="1"/>
    <col min="9229" max="9229" width="19.7109375" customWidth="1"/>
    <col min="9230" max="9230" width="6" customWidth="1"/>
    <col min="9232" max="9232" width="16" customWidth="1"/>
    <col min="9475" max="9475" width="5.7109375" customWidth="1"/>
    <col min="9476" max="9476" width="20.5703125" customWidth="1"/>
    <col min="9477" max="9477" width="7.7109375" customWidth="1"/>
    <col min="9478" max="9478" width="5.7109375" customWidth="1"/>
    <col min="9479" max="9479" width="23.28515625" customWidth="1"/>
    <col min="9480" max="9480" width="7.7109375" customWidth="1"/>
    <col min="9481" max="9481" width="5.85546875" customWidth="1"/>
    <col min="9482" max="9482" width="23.5703125" customWidth="1"/>
    <col min="9483" max="9483" width="7.7109375" customWidth="1"/>
    <col min="9484" max="9484" width="5.7109375" customWidth="1"/>
    <col min="9485" max="9485" width="19.7109375" customWidth="1"/>
    <col min="9486" max="9486" width="6" customWidth="1"/>
    <col min="9488" max="9488" width="16" customWidth="1"/>
    <col min="9731" max="9731" width="5.7109375" customWidth="1"/>
    <col min="9732" max="9732" width="20.5703125" customWidth="1"/>
    <col min="9733" max="9733" width="7.7109375" customWidth="1"/>
    <col min="9734" max="9734" width="5.7109375" customWidth="1"/>
    <col min="9735" max="9735" width="23.28515625" customWidth="1"/>
    <col min="9736" max="9736" width="7.7109375" customWidth="1"/>
    <col min="9737" max="9737" width="5.85546875" customWidth="1"/>
    <col min="9738" max="9738" width="23.5703125" customWidth="1"/>
    <col min="9739" max="9739" width="7.7109375" customWidth="1"/>
    <col min="9740" max="9740" width="5.7109375" customWidth="1"/>
    <col min="9741" max="9741" width="19.7109375" customWidth="1"/>
    <col min="9742" max="9742" width="6" customWidth="1"/>
    <col min="9744" max="9744" width="16" customWidth="1"/>
    <col min="9987" max="9987" width="5.7109375" customWidth="1"/>
    <col min="9988" max="9988" width="20.5703125" customWidth="1"/>
    <col min="9989" max="9989" width="7.7109375" customWidth="1"/>
    <col min="9990" max="9990" width="5.7109375" customWidth="1"/>
    <col min="9991" max="9991" width="23.28515625" customWidth="1"/>
    <col min="9992" max="9992" width="7.7109375" customWidth="1"/>
    <col min="9993" max="9993" width="5.85546875" customWidth="1"/>
    <col min="9994" max="9994" width="23.5703125" customWidth="1"/>
    <col min="9995" max="9995" width="7.7109375" customWidth="1"/>
    <col min="9996" max="9996" width="5.7109375" customWidth="1"/>
    <col min="9997" max="9997" width="19.7109375" customWidth="1"/>
    <col min="9998" max="9998" width="6" customWidth="1"/>
    <col min="10000" max="10000" width="16" customWidth="1"/>
    <col min="10243" max="10243" width="5.7109375" customWidth="1"/>
    <col min="10244" max="10244" width="20.5703125" customWidth="1"/>
    <col min="10245" max="10245" width="7.7109375" customWidth="1"/>
    <col min="10246" max="10246" width="5.7109375" customWidth="1"/>
    <col min="10247" max="10247" width="23.28515625" customWidth="1"/>
    <col min="10248" max="10248" width="7.7109375" customWidth="1"/>
    <col min="10249" max="10249" width="5.85546875" customWidth="1"/>
    <col min="10250" max="10250" width="23.5703125" customWidth="1"/>
    <col min="10251" max="10251" width="7.7109375" customWidth="1"/>
    <col min="10252" max="10252" width="5.7109375" customWidth="1"/>
    <col min="10253" max="10253" width="19.7109375" customWidth="1"/>
    <col min="10254" max="10254" width="6" customWidth="1"/>
    <col min="10256" max="10256" width="16" customWidth="1"/>
    <col min="10499" max="10499" width="5.7109375" customWidth="1"/>
    <col min="10500" max="10500" width="20.5703125" customWidth="1"/>
    <col min="10501" max="10501" width="7.7109375" customWidth="1"/>
    <col min="10502" max="10502" width="5.7109375" customWidth="1"/>
    <col min="10503" max="10503" width="23.28515625" customWidth="1"/>
    <col min="10504" max="10504" width="7.7109375" customWidth="1"/>
    <col min="10505" max="10505" width="5.85546875" customWidth="1"/>
    <col min="10506" max="10506" width="23.5703125" customWidth="1"/>
    <col min="10507" max="10507" width="7.7109375" customWidth="1"/>
    <col min="10508" max="10508" width="5.7109375" customWidth="1"/>
    <col min="10509" max="10509" width="19.7109375" customWidth="1"/>
    <col min="10510" max="10510" width="6" customWidth="1"/>
    <col min="10512" max="10512" width="16" customWidth="1"/>
    <col min="10755" max="10755" width="5.7109375" customWidth="1"/>
    <col min="10756" max="10756" width="20.5703125" customWidth="1"/>
    <col min="10757" max="10757" width="7.7109375" customWidth="1"/>
    <col min="10758" max="10758" width="5.7109375" customWidth="1"/>
    <col min="10759" max="10759" width="23.28515625" customWidth="1"/>
    <col min="10760" max="10760" width="7.7109375" customWidth="1"/>
    <col min="10761" max="10761" width="5.85546875" customWidth="1"/>
    <col min="10762" max="10762" width="23.5703125" customWidth="1"/>
    <col min="10763" max="10763" width="7.7109375" customWidth="1"/>
    <col min="10764" max="10764" width="5.7109375" customWidth="1"/>
    <col min="10765" max="10765" width="19.7109375" customWidth="1"/>
    <col min="10766" max="10766" width="6" customWidth="1"/>
    <col min="10768" max="10768" width="16" customWidth="1"/>
    <col min="11011" max="11011" width="5.7109375" customWidth="1"/>
    <col min="11012" max="11012" width="20.5703125" customWidth="1"/>
    <col min="11013" max="11013" width="7.7109375" customWidth="1"/>
    <col min="11014" max="11014" width="5.7109375" customWidth="1"/>
    <col min="11015" max="11015" width="23.28515625" customWidth="1"/>
    <col min="11016" max="11016" width="7.7109375" customWidth="1"/>
    <col min="11017" max="11017" width="5.85546875" customWidth="1"/>
    <col min="11018" max="11018" width="23.5703125" customWidth="1"/>
    <col min="11019" max="11019" width="7.7109375" customWidth="1"/>
    <col min="11020" max="11020" width="5.7109375" customWidth="1"/>
    <col min="11021" max="11021" width="19.7109375" customWidth="1"/>
    <col min="11022" max="11022" width="6" customWidth="1"/>
    <col min="11024" max="11024" width="16" customWidth="1"/>
    <col min="11267" max="11267" width="5.7109375" customWidth="1"/>
    <col min="11268" max="11268" width="20.5703125" customWidth="1"/>
    <col min="11269" max="11269" width="7.7109375" customWidth="1"/>
    <col min="11270" max="11270" width="5.7109375" customWidth="1"/>
    <col min="11271" max="11271" width="23.28515625" customWidth="1"/>
    <col min="11272" max="11272" width="7.7109375" customWidth="1"/>
    <col min="11273" max="11273" width="5.85546875" customWidth="1"/>
    <col min="11274" max="11274" width="23.5703125" customWidth="1"/>
    <col min="11275" max="11275" width="7.7109375" customWidth="1"/>
    <col min="11276" max="11276" width="5.7109375" customWidth="1"/>
    <col min="11277" max="11277" width="19.7109375" customWidth="1"/>
    <col min="11278" max="11278" width="6" customWidth="1"/>
    <col min="11280" max="11280" width="16" customWidth="1"/>
    <col min="11523" max="11523" width="5.7109375" customWidth="1"/>
    <col min="11524" max="11524" width="20.5703125" customWidth="1"/>
    <col min="11525" max="11525" width="7.7109375" customWidth="1"/>
    <col min="11526" max="11526" width="5.7109375" customWidth="1"/>
    <col min="11527" max="11527" width="23.28515625" customWidth="1"/>
    <col min="11528" max="11528" width="7.7109375" customWidth="1"/>
    <col min="11529" max="11529" width="5.85546875" customWidth="1"/>
    <col min="11530" max="11530" width="23.5703125" customWidth="1"/>
    <col min="11531" max="11531" width="7.7109375" customWidth="1"/>
    <col min="11532" max="11532" width="5.7109375" customWidth="1"/>
    <col min="11533" max="11533" width="19.7109375" customWidth="1"/>
    <col min="11534" max="11534" width="6" customWidth="1"/>
    <col min="11536" max="11536" width="16" customWidth="1"/>
    <col min="11779" max="11779" width="5.7109375" customWidth="1"/>
    <col min="11780" max="11780" width="20.5703125" customWidth="1"/>
    <col min="11781" max="11781" width="7.7109375" customWidth="1"/>
    <col min="11782" max="11782" width="5.7109375" customWidth="1"/>
    <col min="11783" max="11783" width="23.28515625" customWidth="1"/>
    <col min="11784" max="11784" width="7.7109375" customWidth="1"/>
    <col min="11785" max="11785" width="5.85546875" customWidth="1"/>
    <col min="11786" max="11786" width="23.5703125" customWidth="1"/>
    <col min="11787" max="11787" width="7.7109375" customWidth="1"/>
    <col min="11788" max="11788" width="5.7109375" customWidth="1"/>
    <col min="11789" max="11789" width="19.7109375" customWidth="1"/>
    <col min="11790" max="11790" width="6" customWidth="1"/>
    <col min="11792" max="11792" width="16" customWidth="1"/>
    <col min="12035" max="12035" width="5.7109375" customWidth="1"/>
    <col min="12036" max="12036" width="20.5703125" customWidth="1"/>
    <col min="12037" max="12037" width="7.7109375" customWidth="1"/>
    <col min="12038" max="12038" width="5.7109375" customWidth="1"/>
    <col min="12039" max="12039" width="23.28515625" customWidth="1"/>
    <col min="12040" max="12040" width="7.7109375" customWidth="1"/>
    <col min="12041" max="12041" width="5.85546875" customWidth="1"/>
    <col min="12042" max="12042" width="23.5703125" customWidth="1"/>
    <col min="12043" max="12043" width="7.7109375" customWidth="1"/>
    <col min="12044" max="12044" width="5.7109375" customWidth="1"/>
    <col min="12045" max="12045" width="19.7109375" customWidth="1"/>
    <col min="12046" max="12046" width="6" customWidth="1"/>
    <col min="12048" max="12048" width="16" customWidth="1"/>
    <col min="12291" max="12291" width="5.7109375" customWidth="1"/>
    <col min="12292" max="12292" width="20.5703125" customWidth="1"/>
    <col min="12293" max="12293" width="7.7109375" customWidth="1"/>
    <col min="12294" max="12294" width="5.7109375" customWidth="1"/>
    <col min="12295" max="12295" width="23.28515625" customWidth="1"/>
    <col min="12296" max="12296" width="7.7109375" customWidth="1"/>
    <col min="12297" max="12297" width="5.85546875" customWidth="1"/>
    <col min="12298" max="12298" width="23.5703125" customWidth="1"/>
    <col min="12299" max="12299" width="7.7109375" customWidth="1"/>
    <col min="12300" max="12300" width="5.7109375" customWidth="1"/>
    <col min="12301" max="12301" width="19.7109375" customWidth="1"/>
    <col min="12302" max="12302" width="6" customWidth="1"/>
    <col min="12304" max="12304" width="16" customWidth="1"/>
    <col min="12547" max="12547" width="5.7109375" customWidth="1"/>
    <col min="12548" max="12548" width="20.5703125" customWidth="1"/>
    <col min="12549" max="12549" width="7.7109375" customWidth="1"/>
    <col min="12550" max="12550" width="5.7109375" customWidth="1"/>
    <col min="12551" max="12551" width="23.28515625" customWidth="1"/>
    <col min="12552" max="12552" width="7.7109375" customWidth="1"/>
    <col min="12553" max="12553" width="5.85546875" customWidth="1"/>
    <col min="12554" max="12554" width="23.5703125" customWidth="1"/>
    <col min="12555" max="12555" width="7.7109375" customWidth="1"/>
    <col min="12556" max="12556" width="5.7109375" customWidth="1"/>
    <col min="12557" max="12557" width="19.7109375" customWidth="1"/>
    <col min="12558" max="12558" width="6" customWidth="1"/>
    <col min="12560" max="12560" width="16" customWidth="1"/>
    <col min="12803" max="12803" width="5.7109375" customWidth="1"/>
    <col min="12804" max="12804" width="20.5703125" customWidth="1"/>
    <col min="12805" max="12805" width="7.7109375" customWidth="1"/>
    <col min="12806" max="12806" width="5.7109375" customWidth="1"/>
    <col min="12807" max="12807" width="23.28515625" customWidth="1"/>
    <col min="12808" max="12808" width="7.7109375" customWidth="1"/>
    <col min="12809" max="12809" width="5.85546875" customWidth="1"/>
    <col min="12810" max="12810" width="23.5703125" customWidth="1"/>
    <col min="12811" max="12811" width="7.7109375" customWidth="1"/>
    <col min="12812" max="12812" width="5.7109375" customWidth="1"/>
    <col min="12813" max="12813" width="19.7109375" customWidth="1"/>
    <col min="12814" max="12814" width="6" customWidth="1"/>
    <col min="12816" max="12816" width="16" customWidth="1"/>
    <col min="13059" max="13059" width="5.7109375" customWidth="1"/>
    <col min="13060" max="13060" width="20.5703125" customWidth="1"/>
    <col min="13061" max="13061" width="7.7109375" customWidth="1"/>
    <col min="13062" max="13062" width="5.7109375" customWidth="1"/>
    <col min="13063" max="13063" width="23.28515625" customWidth="1"/>
    <col min="13064" max="13064" width="7.7109375" customWidth="1"/>
    <col min="13065" max="13065" width="5.85546875" customWidth="1"/>
    <col min="13066" max="13066" width="23.5703125" customWidth="1"/>
    <col min="13067" max="13067" width="7.7109375" customWidth="1"/>
    <col min="13068" max="13068" width="5.7109375" customWidth="1"/>
    <col min="13069" max="13069" width="19.7109375" customWidth="1"/>
    <col min="13070" max="13070" width="6" customWidth="1"/>
    <col min="13072" max="13072" width="16" customWidth="1"/>
    <col min="13315" max="13315" width="5.7109375" customWidth="1"/>
    <col min="13316" max="13316" width="20.5703125" customWidth="1"/>
    <col min="13317" max="13317" width="7.7109375" customWidth="1"/>
    <col min="13318" max="13318" width="5.7109375" customWidth="1"/>
    <col min="13319" max="13319" width="23.28515625" customWidth="1"/>
    <col min="13320" max="13320" width="7.7109375" customWidth="1"/>
    <col min="13321" max="13321" width="5.85546875" customWidth="1"/>
    <col min="13322" max="13322" width="23.5703125" customWidth="1"/>
    <col min="13323" max="13323" width="7.7109375" customWidth="1"/>
    <col min="13324" max="13324" width="5.7109375" customWidth="1"/>
    <col min="13325" max="13325" width="19.7109375" customWidth="1"/>
    <col min="13326" max="13326" width="6" customWidth="1"/>
    <col min="13328" max="13328" width="16" customWidth="1"/>
    <col min="13571" max="13571" width="5.7109375" customWidth="1"/>
    <col min="13572" max="13572" width="20.5703125" customWidth="1"/>
    <col min="13573" max="13573" width="7.7109375" customWidth="1"/>
    <col min="13574" max="13574" width="5.7109375" customWidth="1"/>
    <col min="13575" max="13575" width="23.28515625" customWidth="1"/>
    <col min="13576" max="13576" width="7.7109375" customWidth="1"/>
    <col min="13577" max="13577" width="5.85546875" customWidth="1"/>
    <col min="13578" max="13578" width="23.5703125" customWidth="1"/>
    <col min="13579" max="13579" width="7.7109375" customWidth="1"/>
    <col min="13580" max="13580" width="5.7109375" customWidth="1"/>
    <col min="13581" max="13581" width="19.7109375" customWidth="1"/>
    <col min="13582" max="13582" width="6" customWidth="1"/>
    <col min="13584" max="13584" width="16" customWidth="1"/>
    <col min="13827" max="13827" width="5.7109375" customWidth="1"/>
    <col min="13828" max="13828" width="20.5703125" customWidth="1"/>
    <col min="13829" max="13829" width="7.7109375" customWidth="1"/>
    <col min="13830" max="13830" width="5.7109375" customWidth="1"/>
    <col min="13831" max="13831" width="23.28515625" customWidth="1"/>
    <col min="13832" max="13832" width="7.7109375" customWidth="1"/>
    <col min="13833" max="13833" width="5.85546875" customWidth="1"/>
    <col min="13834" max="13834" width="23.5703125" customWidth="1"/>
    <col min="13835" max="13835" width="7.7109375" customWidth="1"/>
    <col min="13836" max="13836" width="5.7109375" customWidth="1"/>
    <col min="13837" max="13837" width="19.7109375" customWidth="1"/>
    <col min="13838" max="13838" width="6" customWidth="1"/>
    <col min="13840" max="13840" width="16" customWidth="1"/>
    <col min="14083" max="14083" width="5.7109375" customWidth="1"/>
    <col min="14084" max="14084" width="20.5703125" customWidth="1"/>
    <col min="14085" max="14085" width="7.7109375" customWidth="1"/>
    <col min="14086" max="14086" width="5.7109375" customWidth="1"/>
    <col min="14087" max="14087" width="23.28515625" customWidth="1"/>
    <col min="14088" max="14088" width="7.7109375" customWidth="1"/>
    <col min="14089" max="14089" width="5.85546875" customWidth="1"/>
    <col min="14090" max="14090" width="23.5703125" customWidth="1"/>
    <col min="14091" max="14091" width="7.7109375" customWidth="1"/>
    <col min="14092" max="14092" width="5.7109375" customWidth="1"/>
    <col min="14093" max="14093" width="19.7109375" customWidth="1"/>
    <col min="14094" max="14094" width="6" customWidth="1"/>
    <col min="14096" max="14096" width="16" customWidth="1"/>
    <col min="14339" max="14339" width="5.7109375" customWidth="1"/>
    <col min="14340" max="14340" width="20.5703125" customWidth="1"/>
    <col min="14341" max="14341" width="7.7109375" customWidth="1"/>
    <col min="14342" max="14342" width="5.7109375" customWidth="1"/>
    <col min="14343" max="14343" width="23.28515625" customWidth="1"/>
    <col min="14344" max="14344" width="7.7109375" customWidth="1"/>
    <col min="14345" max="14345" width="5.85546875" customWidth="1"/>
    <col min="14346" max="14346" width="23.5703125" customWidth="1"/>
    <col min="14347" max="14347" width="7.7109375" customWidth="1"/>
    <col min="14348" max="14348" width="5.7109375" customWidth="1"/>
    <col min="14349" max="14349" width="19.7109375" customWidth="1"/>
    <col min="14350" max="14350" width="6" customWidth="1"/>
    <col min="14352" max="14352" width="16" customWidth="1"/>
    <col min="14595" max="14595" width="5.7109375" customWidth="1"/>
    <col min="14596" max="14596" width="20.5703125" customWidth="1"/>
    <col min="14597" max="14597" width="7.7109375" customWidth="1"/>
    <col min="14598" max="14598" width="5.7109375" customWidth="1"/>
    <col min="14599" max="14599" width="23.28515625" customWidth="1"/>
    <col min="14600" max="14600" width="7.7109375" customWidth="1"/>
    <col min="14601" max="14601" width="5.85546875" customWidth="1"/>
    <col min="14602" max="14602" width="23.5703125" customWidth="1"/>
    <col min="14603" max="14603" width="7.7109375" customWidth="1"/>
    <col min="14604" max="14604" width="5.7109375" customWidth="1"/>
    <col min="14605" max="14605" width="19.7109375" customWidth="1"/>
    <col min="14606" max="14606" width="6" customWidth="1"/>
    <col min="14608" max="14608" width="16" customWidth="1"/>
    <col min="14851" max="14851" width="5.7109375" customWidth="1"/>
    <col min="14852" max="14852" width="20.5703125" customWidth="1"/>
    <col min="14853" max="14853" width="7.7109375" customWidth="1"/>
    <col min="14854" max="14854" width="5.7109375" customWidth="1"/>
    <col min="14855" max="14855" width="23.28515625" customWidth="1"/>
    <col min="14856" max="14856" width="7.7109375" customWidth="1"/>
    <col min="14857" max="14857" width="5.85546875" customWidth="1"/>
    <col min="14858" max="14858" width="23.5703125" customWidth="1"/>
    <col min="14859" max="14859" width="7.7109375" customWidth="1"/>
    <col min="14860" max="14860" width="5.7109375" customWidth="1"/>
    <col min="14861" max="14861" width="19.7109375" customWidth="1"/>
    <col min="14862" max="14862" width="6" customWidth="1"/>
    <col min="14864" max="14864" width="16" customWidth="1"/>
    <col min="15107" max="15107" width="5.7109375" customWidth="1"/>
    <col min="15108" max="15108" width="20.5703125" customWidth="1"/>
    <col min="15109" max="15109" width="7.7109375" customWidth="1"/>
    <col min="15110" max="15110" width="5.7109375" customWidth="1"/>
    <col min="15111" max="15111" width="23.28515625" customWidth="1"/>
    <col min="15112" max="15112" width="7.7109375" customWidth="1"/>
    <col min="15113" max="15113" width="5.85546875" customWidth="1"/>
    <col min="15114" max="15114" width="23.5703125" customWidth="1"/>
    <col min="15115" max="15115" width="7.7109375" customWidth="1"/>
    <col min="15116" max="15116" width="5.7109375" customWidth="1"/>
    <col min="15117" max="15117" width="19.7109375" customWidth="1"/>
    <col min="15118" max="15118" width="6" customWidth="1"/>
    <col min="15120" max="15120" width="16" customWidth="1"/>
    <col min="15363" max="15363" width="5.7109375" customWidth="1"/>
    <col min="15364" max="15364" width="20.5703125" customWidth="1"/>
    <col min="15365" max="15365" width="7.7109375" customWidth="1"/>
    <col min="15366" max="15366" width="5.7109375" customWidth="1"/>
    <col min="15367" max="15367" width="23.28515625" customWidth="1"/>
    <col min="15368" max="15368" width="7.7109375" customWidth="1"/>
    <col min="15369" max="15369" width="5.85546875" customWidth="1"/>
    <col min="15370" max="15370" width="23.5703125" customWidth="1"/>
    <col min="15371" max="15371" width="7.7109375" customWidth="1"/>
    <col min="15372" max="15372" width="5.7109375" customWidth="1"/>
    <col min="15373" max="15373" width="19.7109375" customWidth="1"/>
    <col min="15374" max="15374" width="6" customWidth="1"/>
    <col min="15376" max="15376" width="16" customWidth="1"/>
    <col min="15619" max="15619" width="5.7109375" customWidth="1"/>
    <col min="15620" max="15620" width="20.5703125" customWidth="1"/>
    <col min="15621" max="15621" width="7.7109375" customWidth="1"/>
    <col min="15622" max="15622" width="5.7109375" customWidth="1"/>
    <col min="15623" max="15623" width="23.28515625" customWidth="1"/>
    <col min="15624" max="15624" width="7.7109375" customWidth="1"/>
    <col min="15625" max="15625" width="5.85546875" customWidth="1"/>
    <col min="15626" max="15626" width="23.5703125" customWidth="1"/>
    <col min="15627" max="15627" width="7.7109375" customWidth="1"/>
    <col min="15628" max="15628" width="5.7109375" customWidth="1"/>
    <col min="15629" max="15629" width="19.7109375" customWidth="1"/>
    <col min="15630" max="15630" width="6" customWidth="1"/>
    <col min="15632" max="15632" width="16" customWidth="1"/>
    <col min="15875" max="15875" width="5.7109375" customWidth="1"/>
    <col min="15876" max="15876" width="20.5703125" customWidth="1"/>
    <col min="15877" max="15877" width="7.7109375" customWidth="1"/>
    <col min="15878" max="15878" width="5.7109375" customWidth="1"/>
    <col min="15879" max="15879" width="23.28515625" customWidth="1"/>
    <col min="15880" max="15880" width="7.7109375" customWidth="1"/>
    <col min="15881" max="15881" width="5.85546875" customWidth="1"/>
    <col min="15882" max="15882" width="23.5703125" customWidth="1"/>
    <col min="15883" max="15883" width="7.7109375" customWidth="1"/>
    <col min="15884" max="15884" width="5.7109375" customWidth="1"/>
    <col min="15885" max="15885" width="19.7109375" customWidth="1"/>
    <col min="15886" max="15886" width="6" customWidth="1"/>
    <col min="15888" max="15888" width="16" customWidth="1"/>
    <col min="16131" max="16131" width="5.7109375" customWidth="1"/>
    <col min="16132" max="16132" width="20.5703125" customWidth="1"/>
    <col min="16133" max="16133" width="7.7109375" customWidth="1"/>
    <col min="16134" max="16134" width="5.7109375" customWidth="1"/>
    <col min="16135" max="16135" width="23.28515625" customWidth="1"/>
    <col min="16136" max="16136" width="7.7109375" customWidth="1"/>
    <col min="16137" max="16137" width="5.85546875" customWidth="1"/>
    <col min="16138" max="16138" width="23.5703125" customWidth="1"/>
    <col min="16139" max="16139" width="7.7109375" customWidth="1"/>
    <col min="16140" max="16140" width="5.7109375" customWidth="1"/>
    <col min="16141" max="16141" width="19.7109375" customWidth="1"/>
    <col min="16142" max="16142" width="6" customWidth="1"/>
    <col min="16144" max="16144" width="16" customWidth="1"/>
  </cols>
  <sheetData>
    <row r="1" spans="2:17" ht="15.75" thickBot="1" x14ac:dyDescent="0.3"/>
    <row r="2" spans="2:17" ht="18" x14ac:dyDescent="0.25">
      <c r="B2" s="228" t="s">
        <v>248</v>
      </c>
      <c r="C2" s="229"/>
      <c r="D2" s="229"/>
      <c r="E2" s="229"/>
      <c r="F2" s="229"/>
      <c r="G2" s="229"/>
      <c r="H2" s="229"/>
      <c r="I2" s="230"/>
      <c r="J2" s="231" t="s">
        <v>318</v>
      </c>
      <c r="K2" s="231"/>
      <c r="L2" s="231"/>
      <c r="M2" s="231"/>
      <c r="N2" s="82"/>
    </row>
    <row r="3" spans="2:17" ht="15.75" thickBot="1" x14ac:dyDescent="0.3">
      <c r="B3" s="83"/>
      <c r="C3" s="21"/>
      <c r="D3" s="22"/>
      <c r="E3" s="22"/>
      <c r="F3" s="22"/>
      <c r="G3" s="22"/>
      <c r="H3" s="22"/>
      <c r="I3" s="22"/>
      <c r="J3" s="22"/>
      <c r="K3" s="22"/>
      <c r="L3" s="64"/>
      <c r="M3" s="64"/>
      <c r="N3" s="84"/>
    </row>
    <row r="4" spans="2:17" s="14" customFormat="1" ht="17.25" thickBot="1" x14ac:dyDescent="0.3">
      <c r="B4" s="232" t="s">
        <v>220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4"/>
      <c r="P4" s="22"/>
      <c r="Q4"/>
    </row>
    <row r="5" spans="2:17" s="17" customFormat="1" x14ac:dyDescent="0.25">
      <c r="B5" s="23"/>
      <c r="C5" s="24" t="s">
        <v>221</v>
      </c>
      <c r="D5" s="24"/>
      <c r="E5" s="24"/>
      <c r="F5" s="24" t="s">
        <v>222</v>
      </c>
      <c r="G5" s="24"/>
      <c r="H5" s="24"/>
      <c r="I5" s="24" t="s">
        <v>223</v>
      </c>
      <c r="J5" s="24"/>
      <c r="K5" s="24"/>
      <c r="L5" s="24" t="s">
        <v>224</v>
      </c>
      <c r="M5" s="24"/>
      <c r="N5" s="85"/>
      <c r="P5" s="22"/>
      <c r="Q5"/>
    </row>
    <row r="6" spans="2:17" x14ac:dyDescent="0.25">
      <c r="B6" s="149">
        <v>1</v>
      </c>
      <c r="C6" s="101" t="s">
        <v>258</v>
      </c>
      <c r="D6" s="48" t="s">
        <v>135</v>
      </c>
      <c r="E6" s="146">
        <v>1</v>
      </c>
      <c r="F6" s="47" t="s">
        <v>23</v>
      </c>
      <c r="G6" s="48" t="s">
        <v>22</v>
      </c>
      <c r="H6" s="146">
        <v>1</v>
      </c>
      <c r="I6" s="47" t="s">
        <v>152</v>
      </c>
      <c r="J6" s="48" t="s">
        <v>153</v>
      </c>
      <c r="K6" s="146">
        <v>1</v>
      </c>
      <c r="L6" s="47" t="s">
        <v>3</v>
      </c>
      <c r="M6" s="48" t="s">
        <v>4</v>
      </c>
      <c r="N6" s="86"/>
    </row>
    <row r="7" spans="2:17" x14ac:dyDescent="0.25">
      <c r="B7" s="149">
        <v>2</v>
      </c>
      <c r="C7" s="101" t="s">
        <v>136</v>
      </c>
      <c r="D7" s="48" t="s">
        <v>135</v>
      </c>
      <c r="E7" s="147">
        <v>2</v>
      </c>
      <c r="F7" s="47" t="s">
        <v>25</v>
      </c>
      <c r="G7" s="48" t="s">
        <v>22</v>
      </c>
      <c r="H7" s="146">
        <v>2</v>
      </c>
      <c r="I7" s="47" t="s">
        <v>154</v>
      </c>
      <c r="J7" s="48" t="s">
        <v>153</v>
      </c>
      <c r="K7" s="146">
        <v>2</v>
      </c>
      <c r="L7" s="47" t="s">
        <v>5</v>
      </c>
      <c r="M7" s="48" t="s">
        <v>4</v>
      </c>
      <c r="N7" s="86"/>
    </row>
    <row r="8" spans="2:17" x14ac:dyDescent="0.25">
      <c r="B8" s="149">
        <v>3</v>
      </c>
      <c r="C8" s="101" t="s">
        <v>138</v>
      </c>
      <c r="D8" s="48" t="s">
        <v>135</v>
      </c>
      <c r="E8" s="147">
        <v>3</v>
      </c>
      <c r="F8" s="47" t="s">
        <v>37</v>
      </c>
      <c r="G8" s="48" t="s">
        <v>22</v>
      </c>
      <c r="H8" s="146">
        <v>3</v>
      </c>
      <c r="I8" s="47" t="s">
        <v>155</v>
      </c>
      <c r="J8" s="48" t="s">
        <v>153</v>
      </c>
      <c r="K8" s="146">
        <v>3</v>
      </c>
      <c r="L8" s="47" t="s">
        <v>6</v>
      </c>
      <c r="M8" s="48" t="s">
        <v>4</v>
      </c>
      <c r="N8" s="86"/>
    </row>
    <row r="9" spans="2:17" x14ac:dyDescent="0.25">
      <c r="B9" s="149">
        <v>4</v>
      </c>
      <c r="C9" s="101" t="s">
        <v>264</v>
      </c>
      <c r="D9" s="48" t="s">
        <v>135</v>
      </c>
      <c r="E9" s="147">
        <v>4</v>
      </c>
      <c r="F9" s="47" t="s">
        <v>39</v>
      </c>
      <c r="G9" s="48" t="s">
        <v>22</v>
      </c>
      <c r="H9" s="146">
        <v>4</v>
      </c>
      <c r="I9" s="47" t="s">
        <v>160</v>
      </c>
      <c r="J9" s="48" t="s">
        <v>153</v>
      </c>
      <c r="K9" s="146">
        <v>4</v>
      </c>
      <c r="L9" s="47" t="s">
        <v>9</v>
      </c>
      <c r="M9" s="48" t="s">
        <v>4</v>
      </c>
      <c r="N9" s="86"/>
    </row>
    <row r="10" spans="2:17" x14ac:dyDescent="0.25">
      <c r="B10" s="149">
        <v>5</v>
      </c>
      <c r="C10" s="101" t="s">
        <v>142</v>
      </c>
      <c r="D10" s="48" t="s">
        <v>135</v>
      </c>
      <c r="E10" s="147">
        <v>5</v>
      </c>
      <c r="F10" s="47" t="s">
        <v>61</v>
      </c>
      <c r="G10" s="48" t="s">
        <v>47</v>
      </c>
      <c r="H10" s="146">
        <v>5</v>
      </c>
      <c r="I10" s="47" t="s">
        <v>161</v>
      </c>
      <c r="J10" s="48" t="s">
        <v>153</v>
      </c>
      <c r="K10" s="146">
        <v>5</v>
      </c>
      <c r="L10" s="47" t="s">
        <v>10</v>
      </c>
      <c r="M10" s="48" t="s">
        <v>4</v>
      </c>
      <c r="N10" s="86"/>
    </row>
    <row r="11" spans="2:17" x14ac:dyDescent="0.25">
      <c r="B11" s="149">
        <v>6</v>
      </c>
      <c r="C11" s="101" t="s">
        <v>143</v>
      </c>
      <c r="D11" s="48" t="s">
        <v>135</v>
      </c>
      <c r="E11" s="147">
        <v>6</v>
      </c>
      <c r="F11" s="101" t="s">
        <v>261</v>
      </c>
      <c r="G11" s="48" t="s">
        <v>135</v>
      </c>
      <c r="H11" s="146">
        <v>6</v>
      </c>
      <c r="I11" s="47" t="s">
        <v>162</v>
      </c>
      <c r="J11" s="48" t="s">
        <v>153</v>
      </c>
      <c r="K11" s="146">
        <v>6</v>
      </c>
      <c r="L11" s="47" t="s">
        <v>11</v>
      </c>
      <c r="M11" s="48" t="s">
        <v>4</v>
      </c>
      <c r="N11" s="86"/>
    </row>
    <row r="12" spans="2:17" x14ac:dyDescent="0.25">
      <c r="B12" s="149">
        <v>7</v>
      </c>
      <c r="C12" s="101" t="s">
        <v>266</v>
      </c>
      <c r="D12" s="48" t="s">
        <v>135</v>
      </c>
      <c r="E12" s="147">
        <v>7</v>
      </c>
      <c r="F12" s="101" t="s">
        <v>139</v>
      </c>
      <c r="G12" s="48" t="s">
        <v>135</v>
      </c>
      <c r="H12" s="146">
        <v>7</v>
      </c>
      <c r="I12" s="47" t="s">
        <v>167</v>
      </c>
      <c r="J12" s="48" t="s">
        <v>153</v>
      </c>
      <c r="K12" s="146">
        <v>7</v>
      </c>
      <c r="L12" s="47" t="s">
        <v>13</v>
      </c>
      <c r="M12" s="48" t="s">
        <v>4</v>
      </c>
      <c r="N12" s="86"/>
    </row>
    <row r="13" spans="2:17" x14ac:dyDescent="0.25">
      <c r="B13" s="149">
        <v>8</v>
      </c>
      <c r="C13" s="101" t="s">
        <v>148</v>
      </c>
      <c r="D13" s="48" t="s">
        <v>135</v>
      </c>
      <c r="E13" s="147">
        <v>8</v>
      </c>
      <c r="F13" s="101" t="s">
        <v>140</v>
      </c>
      <c r="G13" s="48" t="s">
        <v>135</v>
      </c>
      <c r="H13" s="146">
        <v>8</v>
      </c>
      <c r="I13" s="47" t="s">
        <v>171</v>
      </c>
      <c r="J13" s="48" t="s">
        <v>153</v>
      </c>
      <c r="K13" s="146">
        <v>8</v>
      </c>
      <c r="L13" s="47" t="s">
        <v>14</v>
      </c>
      <c r="M13" s="48" t="s">
        <v>4</v>
      </c>
      <c r="N13" s="86"/>
    </row>
    <row r="14" spans="2:17" x14ac:dyDescent="0.25">
      <c r="B14" s="149">
        <v>9</v>
      </c>
      <c r="C14" s="101" t="s">
        <v>149</v>
      </c>
      <c r="D14" s="48" t="s">
        <v>135</v>
      </c>
      <c r="E14" s="147">
        <v>9</v>
      </c>
      <c r="F14" s="101" t="s">
        <v>265</v>
      </c>
      <c r="G14" s="48" t="s">
        <v>135</v>
      </c>
      <c r="H14" s="146">
        <v>9</v>
      </c>
      <c r="I14" s="47" t="s">
        <v>172</v>
      </c>
      <c r="J14" s="48" t="s">
        <v>153</v>
      </c>
      <c r="K14" s="146">
        <v>9</v>
      </c>
      <c r="L14" s="47" t="s">
        <v>15</v>
      </c>
      <c r="M14" s="48" t="s">
        <v>4</v>
      </c>
      <c r="N14" s="86"/>
    </row>
    <row r="15" spans="2:17" x14ac:dyDescent="0.25">
      <c r="B15" s="149">
        <v>10</v>
      </c>
      <c r="C15" s="101" t="s">
        <v>260</v>
      </c>
      <c r="D15" s="48" t="s">
        <v>135</v>
      </c>
      <c r="E15" s="147">
        <v>10</v>
      </c>
      <c r="F15" s="101" t="s">
        <v>146</v>
      </c>
      <c r="G15" s="48" t="s">
        <v>135</v>
      </c>
      <c r="H15" s="146">
        <v>10</v>
      </c>
      <c r="I15" s="47" t="s">
        <v>174</v>
      </c>
      <c r="J15" s="48" t="s">
        <v>153</v>
      </c>
      <c r="K15" s="146">
        <v>10</v>
      </c>
      <c r="L15" s="47" t="s">
        <v>125</v>
      </c>
      <c r="M15" s="48" t="s">
        <v>121</v>
      </c>
      <c r="N15" s="86"/>
    </row>
    <row r="16" spans="2:17" x14ac:dyDescent="0.25">
      <c r="B16" s="149"/>
      <c r="E16" s="147">
        <v>11</v>
      </c>
      <c r="F16" s="101" t="s">
        <v>147</v>
      </c>
      <c r="G16" s="48" t="s">
        <v>135</v>
      </c>
      <c r="H16" s="146">
        <v>11</v>
      </c>
      <c r="I16" s="47" t="s">
        <v>176</v>
      </c>
      <c r="J16" s="48" t="s">
        <v>153</v>
      </c>
      <c r="K16" s="147">
        <v>11</v>
      </c>
      <c r="L16" s="47" t="s">
        <v>188</v>
      </c>
      <c r="M16" s="48" t="s">
        <v>186</v>
      </c>
      <c r="N16" s="86"/>
    </row>
    <row r="17" spans="2:19" ht="15.75" thickBot="1" x14ac:dyDescent="0.3">
      <c r="B17" s="149"/>
      <c r="C17" s="101"/>
      <c r="D17" s="48"/>
      <c r="E17" s="147">
        <v>12</v>
      </c>
      <c r="F17" s="101" t="s">
        <v>151</v>
      </c>
      <c r="G17" s="48" t="s">
        <v>135</v>
      </c>
      <c r="H17" s="146"/>
      <c r="I17" s="47"/>
      <c r="J17" s="48"/>
      <c r="K17" s="146"/>
      <c r="L17" s="58"/>
      <c r="M17" s="58"/>
      <c r="N17" s="86"/>
    </row>
    <row r="18" spans="2:19" s="14" customFormat="1" ht="17.25" thickBot="1" x14ac:dyDescent="0.3">
      <c r="B18" s="232" t="s">
        <v>225</v>
      </c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233"/>
      <c r="N18" s="234"/>
      <c r="R18" s="3"/>
      <c r="S18" s="4"/>
    </row>
    <row r="19" spans="2:19" s="17" customFormat="1" x14ac:dyDescent="0.25">
      <c r="B19" s="23"/>
      <c r="C19" s="24" t="s">
        <v>221</v>
      </c>
      <c r="D19" s="24"/>
      <c r="E19" s="24"/>
      <c r="F19" s="24" t="s">
        <v>222</v>
      </c>
      <c r="G19" s="24"/>
      <c r="H19" s="24"/>
      <c r="I19" s="24" t="s">
        <v>223</v>
      </c>
      <c r="J19" s="24"/>
      <c r="K19" s="24"/>
      <c r="L19" s="24" t="s">
        <v>224</v>
      </c>
      <c r="M19" s="24"/>
      <c r="N19" s="85"/>
      <c r="R19" s="3"/>
      <c r="S19" s="4"/>
    </row>
    <row r="20" spans="2:19" x14ac:dyDescent="0.25">
      <c r="B20" s="149">
        <v>1</v>
      </c>
      <c r="C20" s="47" t="s">
        <v>98</v>
      </c>
      <c r="D20" s="48" t="s">
        <v>96</v>
      </c>
      <c r="E20" s="146">
        <v>1</v>
      </c>
      <c r="F20" s="47" t="s">
        <v>26</v>
      </c>
      <c r="G20" s="48" t="s">
        <v>22</v>
      </c>
      <c r="H20" s="146">
        <v>1</v>
      </c>
      <c r="I20" s="47" t="s">
        <v>7</v>
      </c>
      <c r="J20" s="48" t="s">
        <v>4</v>
      </c>
      <c r="K20" s="146">
        <v>1</v>
      </c>
      <c r="L20" s="47" t="s">
        <v>71</v>
      </c>
      <c r="M20" s="48" t="s">
        <v>68</v>
      </c>
      <c r="N20" s="86"/>
      <c r="R20" s="3"/>
      <c r="S20" s="4"/>
    </row>
    <row r="21" spans="2:19" x14ac:dyDescent="0.25">
      <c r="B21" s="149">
        <v>2</v>
      </c>
      <c r="C21" s="47" t="s">
        <v>102</v>
      </c>
      <c r="D21" s="48" t="s">
        <v>96</v>
      </c>
      <c r="E21" s="146">
        <v>2</v>
      </c>
      <c r="F21" s="47" t="s">
        <v>28</v>
      </c>
      <c r="G21" s="48" t="s">
        <v>22</v>
      </c>
      <c r="H21" s="146">
        <v>2</v>
      </c>
      <c r="I21" s="47" t="s">
        <v>12</v>
      </c>
      <c r="J21" s="48" t="s">
        <v>4</v>
      </c>
      <c r="K21" s="146">
        <v>2</v>
      </c>
      <c r="L21" s="47" t="s">
        <v>73</v>
      </c>
      <c r="M21" s="48" t="s">
        <v>68</v>
      </c>
      <c r="N21" s="86"/>
      <c r="R21" s="3"/>
      <c r="S21" s="4"/>
    </row>
    <row r="22" spans="2:19" x14ac:dyDescent="0.25">
      <c r="B22" s="149">
        <v>3</v>
      </c>
      <c r="C22" s="47" t="s">
        <v>103</v>
      </c>
      <c r="D22" s="48" t="s">
        <v>96</v>
      </c>
      <c r="E22" s="146">
        <v>3</v>
      </c>
      <c r="F22" s="47" t="s">
        <v>30</v>
      </c>
      <c r="G22" s="48" t="s">
        <v>22</v>
      </c>
      <c r="H22" s="146">
        <v>3</v>
      </c>
      <c r="I22" s="47" t="s">
        <v>64</v>
      </c>
      <c r="J22" s="48" t="s">
        <v>63</v>
      </c>
      <c r="K22" s="146">
        <v>3</v>
      </c>
      <c r="L22" s="47" t="s">
        <v>120</v>
      </c>
      <c r="M22" s="48" t="s">
        <v>121</v>
      </c>
      <c r="N22" s="86"/>
      <c r="R22" s="3"/>
      <c r="S22" s="4"/>
    </row>
    <row r="23" spans="2:19" x14ac:dyDescent="0.25">
      <c r="B23" s="149">
        <v>4</v>
      </c>
      <c r="C23" s="47" t="s">
        <v>104</v>
      </c>
      <c r="D23" s="48" t="s">
        <v>96</v>
      </c>
      <c r="E23" s="147">
        <v>4</v>
      </c>
      <c r="F23" s="47" t="s">
        <v>38</v>
      </c>
      <c r="G23" s="48" t="s">
        <v>22</v>
      </c>
      <c r="H23" s="146">
        <v>4</v>
      </c>
      <c r="I23" s="47" t="s">
        <v>65</v>
      </c>
      <c r="J23" s="48" t="s">
        <v>63</v>
      </c>
      <c r="K23" s="146">
        <v>4</v>
      </c>
      <c r="L23" s="47" t="s">
        <v>122</v>
      </c>
      <c r="M23" s="48" t="s">
        <v>121</v>
      </c>
      <c r="N23" s="86"/>
      <c r="R23" s="3"/>
      <c r="S23" s="4"/>
    </row>
    <row r="24" spans="2:19" x14ac:dyDescent="0.25">
      <c r="B24" s="149">
        <v>5</v>
      </c>
      <c r="C24" s="101" t="s">
        <v>263</v>
      </c>
      <c r="D24" s="48" t="s">
        <v>135</v>
      </c>
      <c r="E24" s="146">
        <v>5</v>
      </c>
      <c r="F24" s="47" t="s">
        <v>43</v>
      </c>
      <c r="G24" s="48" t="s">
        <v>22</v>
      </c>
      <c r="H24" s="147">
        <v>5</v>
      </c>
      <c r="I24" s="47" t="s">
        <v>85</v>
      </c>
      <c r="J24" s="48" t="s">
        <v>82</v>
      </c>
      <c r="K24" s="146">
        <v>5</v>
      </c>
      <c r="L24" s="47" t="s">
        <v>124</v>
      </c>
      <c r="M24" s="48" t="s">
        <v>121</v>
      </c>
      <c r="N24" s="86"/>
      <c r="R24" s="3"/>
      <c r="S24" s="4"/>
    </row>
    <row r="25" spans="2:19" x14ac:dyDescent="0.25">
      <c r="B25" s="46">
        <v>6</v>
      </c>
      <c r="C25" s="101" t="s">
        <v>137</v>
      </c>
      <c r="D25" s="48" t="s">
        <v>135</v>
      </c>
      <c r="E25" s="146">
        <v>6</v>
      </c>
      <c r="F25" s="47" t="s">
        <v>45</v>
      </c>
      <c r="G25" s="48" t="s">
        <v>22</v>
      </c>
      <c r="H25" s="147">
        <v>6</v>
      </c>
      <c r="I25" s="47" t="s">
        <v>173</v>
      </c>
      <c r="J25" s="48" t="s">
        <v>153</v>
      </c>
      <c r="K25" s="146">
        <v>6</v>
      </c>
      <c r="L25" s="47" t="s">
        <v>126</v>
      </c>
      <c r="M25" s="48" t="s">
        <v>121</v>
      </c>
      <c r="N25" s="86"/>
      <c r="R25" s="3"/>
      <c r="S25" s="4"/>
    </row>
    <row r="26" spans="2:19" x14ac:dyDescent="0.25">
      <c r="B26" s="149">
        <v>7</v>
      </c>
      <c r="C26" s="101" t="s">
        <v>259</v>
      </c>
      <c r="D26" s="48" t="s">
        <v>135</v>
      </c>
      <c r="E26" s="146">
        <v>7</v>
      </c>
      <c r="F26" s="47" t="s">
        <v>49</v>
      </c>
      <c r="G26" s="48" t="s">
        <v>47</v>
      </c>
      <c r="H26" s="147">
        <v>7</v>
      </c>
      <c r="I26" s="47" t="s">
        <v>185</v>
      </c>
      <c r="J26" s="48" t="s">
        <v>186</v>
      </c>
      <c r="K26" s="146">
        <v>7</v>
      </c>
      <c r="L26" s="47" t="s">
        <v>127</v>
      </c>
      <c r="M26" s="48" t="s">
        <v>121</v>
      </c>
      <c r="N26" s="86"/>
      <c r="R26" s="3"/>
      <c r="S26" s="4"/>
    </row>
    <row r="27" spans="2:19" x14ac:dyDescent="0.25">
      <c r="B27" s="149">
        <v>8</v>
      </c>
      <c r="C27" s="101" t="s">
        <v>262</v>
      </c>
      <c r="D27" s="48" t="s">
        <v>135</v>
      </c>
      <c r="E27" s="146">
        <v>8</v>
      </c>
      <c r="F27" s="47" t="s">
        <v>54</v>
      </c>
      <c r="G27" s="48" t="s">
        <v>47</v>
      </c>
      <c r="H27" s="147">
        <v>8</v>
      </c>
      <c r="I27" s="47" t="s">
        <v>187</v>
      </c>
      <c r="J27" s="48" t="s">
        <v>186</v>
      </c>
      <c r="K27" s="146">
        <v>8</v>
      </c>
      <c r="L27" s="47" t="s">
        <v>128</v>
      </c>
      <c r="M27" s="48" t="s">
        <v>121</v>
      </c>
      <c r="N27" s="86"/>
      <c r="R27" s="3"/>
      <c r="S27" s="4"/>
    </row>
    <row r="28" spans="2:19" x14ac:dyDescent="0.25">
      <c r="B28" s="149">
        <v>9</v>
      </c>
      <c r="C28" s="101" t="s">
        <v>144</v>
      </c>
      <c r="D28" s="48" t="s">
        <v>135</v>
      </c>
      <c r="E28" s="146">
        <v>9</v>
      </c>
      <c r="F28" s="47" t="s">
        <v>58</v>
      </c>
      <c r="G28" s="48" t="s">
        <v>47</v>
      </c>
      <c r="H28" s="147">
        <v>9</v>
      </c>
      <c r="I28" s="47" t="s">
        <v>200</v>
      </c>
      <c r="J28" s="48" t="s">
        <v>201</v>
      </c>
      <c r="K28" s="146">
        <v>9</v>
      </c>
      <c r="L28" s="47" t="s">
        <v>130</v>
      </c>
      <c r="M28" s="48" t="s">
        <v>121</v>
      </c>
      <c r="N28" s="86"/>
      <c r="R28" s="3"/>
      <c r="S28" s="4"/>
    </row>
    <row r="29" spans="2:19" x14ac:dyDescent="0.25">
      <c r="B29" s="149">
        <v>10</v>
      </c>
      <c r="C29" s="101" t="s">
        <v>150</v>
      </c>
      <c r="D29" s="48" t="s">
        <v>135</v>
      </c>
      <c r="E29" s="146">
        <v>10</v>
      </c>
      <c r="F29" s="47" t="s">
        <v>109</v>
      </c>
      <c r="G29" s="48" t="s">
        <v>110</v>
      </c>
      <c r="H29" s="147"/>
      <c r="I29" s="47"/>
      <c r="J29" s="48"/>
      <c r="K29" s="146">
        <v>10</v>
      </c>
      <c r="L29" s="47" t="s">
        <v>131</v>
      </c>
      <c r="M29" s="48" t="s">
        <v>121</v>
      </c>
      <c r="N29" s="84"/>
      <c r="R29" s="3"/>
      <c r="S29" s="4"/>
    </row>
    <row r="30" spans="2:19" x14ac:dyDescent="0.25">
      <c r="B30" s="149">
        <v>11</v>
      </c>
      <c r="C30" s="47" t="s">
        <v>196</v>
      </c>
      <c r="D30" s="48" t="s">
        <v>193</v>
      </c>
      <c r="E30" s="146">
        <v>11</v>
      </c>
      <c r="F30" s="47" t="s">
        <v>111</v>
      </c>
      <c r="G30" s="48" t="s">
        <v>110</v>
      </c>
      <c r="H30" s="147"/>
      <c r="I30" s="47"/>
      <c r="J30" s="48"/>
      <c r="K30" s="146"/>
      <c r="L30" s="47"/>
      <c r="M30" s="48"/>
      <c r="N30" s="84"/>
      <c r="R30" s="3"/>
      <c r="S30" s="4"/>
    </row>
    <row r="31" spans="2:19" x14ac:dyDescent="0.25">
      <c r="B31" s="149">
        <v>12</v>
      </c>
      <c r="C31" s="47" t="s">
        <v>198</v>
      </c>
      <c r="D31" s="48" t="s">
        <v>193</v>
      </c>
      <c r="E31" s="146">
        <v>12</v>
      </c>
      <c r="F31" s="47" t="s">
        <v>112</v>
      </c>
      <c r="G31" s="48" t="s">
        <v>110</v>
      </c>
      <c r="H31" s="147"/>
      <c r="I31" s="47"/>
      <c r="J31" s="48"/>
      <c r="K31" s="146"/>
      <c r="L31" s="58"/>
      <c r="M31" s="58"/>
      <c r="N31" s="84"/>
      <c r="R31" s="3"/>
      <c r="S31" s="4"/>
    </row>
    <row r="32" spans="2:19" x14ac:dyDescent="0.25">
      <c r="B32" s="149"/>
      <c r="C32" s="58"/>
      <c r="D32" s="58"/>
      <c r="E32" s="146">
        <v>13</v>
      </c>
      <c r="F32" s="47" t="s">
        <v>113</v>
      </c>
      <c r="G32" s="48" t="s">
        <v>110</v>
      </c>
      <c r="H32" s="147"/>
      <c r="I32" s="58"/>
      <c r="J32" s="58"/>
      <c r="K32" s="146"/>
      <c r="L32" s="58"/>
      <c r="M32" s="58"/>
      <c r="N32" s="84"/>
      <c r="R32" s="3"/>
      <c r="S32" s="4"/>
    </row>
    <row r="33" spans="2:19" ht="15.75" thickBot="1" x14ac:dyDescent="0.3">
      <c r="B33" s="149"/>
      <c r="C33" s="47"/>
      <c r="D33" s="48"/>
      <c r="E33" s="146"/>
      <c r="F33" s="47"/>
      <c r="G33" s="48"/>
      <c r="H33" s="147"/>
      <c r="I33" s="58"/>
      <c r="J33" s="58"/>
      <c r="K33" s="146"/>
      <c r="L33" s="58"/>
      <c r="M33" s="58"/>
      <c r="N33" s="84"/>
      <c r="R33" s="3"/>
      <c r="S33" s="4"/>
    </row>
    <row r="34" spans="2:19" ht="17.25" thickBot="1" x14ac:dyDescent="0.3">
      <c r="B34" s="232" t="s">
        <v>226</v>
      </c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4"/>
      <c r="R34" s="3"/>
      <c r="S34" s="4"/>
    </row>
    <row r="35" spans="2:19" x14ac:dyDescent="0.25">
      <c r="B35" s="23"/>
      <c r="C35" s="24" t="s">
        <v>221</v>
      </c>
      <c r="D35" s="24"/>
      <c r="E35" s="24"/>
      <c r="F35" s="24" t="s">
        <v>222</v>
      </c>
      <c r="G35" s="24"/>
      <c r="H35" s="24"/>
      <c r="I35" s="24" t="s">
        <v>223</v>
      </c>
      <c r="J35" s="24"/>
      <c r="K35" s="24"/>
      <c r="L35" s="24" t="s">
        <v>224</v>
      </c>
      <c r="M35" s="24"/>
      <c r="N35" s="85"/>
    </row>
    <row r="36" spans="2:19" x14ac:dyDescent="0.25">
      <c r="B36" s="149">
        <v>1</v>
      </c>
      <c r="C36" s="47" t="s">
        <v>67</v>
      </c>
      <c r="D36" s="48" t="s">
        <v>68</v>
      </c>
      <c r="E36" s="146">
        <v>1</v>
      </c>
      <c r="F36" s="47" t="s">
        <v>27</v>
      </c>
      <c r="G36" s="48" t="s">
        <v>22</v>
      </c>
      <c r="H36" s="146">
        <v>1</v>
      </c>
      <c r="I36" s="47" t="s">
        <v>16</v>
      </c>
      <c r="J36" s="48" t="s">
        <v>4</v>
      </c>
      <c r="K36" s="146">
        <v>1</v>
      </c>
      <c r="L36" s="47" t="s">
        <v>78</v>
      </c>
      <c r="M36" s="48" t="s">
        <v>76</v>
      </c>
      <c r="N36" s="86"/>
    </row>
    <row r="37" spans="2:19" x14ac:dyDescent="0.25">
      <c r="B37" s="149">
        <v>2</v>
      </c>
      <c r="C37" s="47" t="s">
        <v>70</v>
      </c>
      <c r="D37" s="48" t="s">
        <v>68</v>
      </c>
      <c r="E37" s="146">
        <v>2</v>
      </c>
      <c r="F37" s="47" t="s">
        <v>29</v>
      </c>
      <c r="G37" s="48" t="s">
        <v>22</v>
      </c>
      <c r="H37" s="146">
        <v>2</v>
      </c>
      <c r="I37" s="47" t="s">
        <v>62</v>
      </c>
      <c r="J37" s="48" t="s">
        <v>63</v>
      </c>
      <c r="K37" s="146">
        <v>2</v>
      </c>
      <c r="L37" s="47" t="s">
        <v>80</v>
      </c>
      <c r="M37" s="48" t="s">
        <v>76</v>
      </c>
      <c r="N37" s="86"/>
    </row>
    <row r="38" spans="2:19" x14ac:dyDescent="0.25">
      <c r="B38" s="149">
        <v>3</v>
      </c>
      <c r="C38" s="47" t="s">
        <v>72</v>
      </c>
      <c r="D38" s="48" t="s">
        <v>68</v>
      </c>
      <c r="E38" s="146">
        <v>3</v>
      </c>
      <c r="F38" s="47" t="s">
        <v>31</v>
      </c>
      <c r="G38" s="48" t="s">
        <v>22</v>
      </c>
      <c r="H38" s="146">
        <v>3</v>
      </c>
      <c r="I38" s="47" t="s">
        <v>66</v>
      </c>
      <c r="J38" s="48" t="s">
        <v>63</v>
      </c>
      <c r="K38" s="146">
        <v>3</v>
      </c>
      <c r="L38" s="47" t="s">
        <v>91</v>
      </c>
      <c r="M38" s="48" t="s">
        <v>90</v>
      </c>
      <c r="N38" s="86"/>
    </row>
    <row r="39" spans="2:19" x14ac:dyDescent="0.25">
      <c r="B39" s="149">
        <v>4</v>
      </c>
      <c r="C39" s="47" t="s">
        <v>74</v>
      </c>
      <c r="D39" s="48" t="s">
        <v>68</v>
      </c>
      <c r="E39" s="146">
        <v>4</v>
      </c>
      <c r="F39" s="47" t="s">
        <v>33</v>
      </c>
      <c r="G39" s="48" t="s">
        <v>22</v>
      </c>
      <c r="H39" s="146">
        <v>4</v>
      </c>
      <c r="I39" s="47" t="s">
        <v>81</v>
      </c>
      <c r="J39" s="48" t="s">
        <v>82</v>
      </c>
      <c r="K39" s="147">
        <v>4</v>
      </c>
      <c r="L39" s="47" t="s">
        <v>115</v>
      </c>
      <c r="M39" s="48" t="s">
        <v>110</v>
      </c>
      <c r="N39" s="86"/>
    </row>
    <row r="40" spans="2:19" x14ac:dyDescent="0.25">
      <c r="B40" s="149">
        <v>5</v>
      </c>
      <c r="C40" s="47" t="s">
        <v>99</v>
      </c>
      <c r="D40" s="48" t="s">
        <v>96</v>
      </c>
      <c r="E40" s="146">
        <v>5</v>
      </c>
      <c r="F40" s="47" t="s">
        <v>34</v>
      </c>
      <c r="G40" s="48" t="s">
        <v>22</v>
      </c>
      <c r="H40" s="146">
        <v>5</v>
      </c>
      <c r="I40" s="47" t="s">
        <v>83</v>
      </c>
      <c r="J40" s="48" t="s">
        <v>82</v>
      </c>
      <c r="K40" s="147">
        <v>5</v>
      </c>
      <c r="L40" s="47" t="s">
        <v>118</v>
      </c>
      <c r="M40" s="48" t="s">
        <v>110</v>
      </c>
      <c r="N40" s="86"/>
    </row>
    <row r="41" spans="2:19" x14ac:dyDescent="0.25">
      <c r="B41" s="149">
        <v>6</v>
      </c>
      <c r="C41" s="47" t="s">
        <v>100</v>
      </c>
      <c r="D41" s="48" t="s">
        <v>96</v>
      </c>
      <c r="E41" s="146">
        <v>6</v>
      </c>
      <c r="F41" s="47" t="s">
        <v>36</v>
      </c>
      <c r="G41" s="48" t="s">
        <v>22</v>
      </c>
      <c r="H41" s="146">
        <v>6</v>
      </c>
      <c r="I41" s="47" t="s">
        <v>86</v>
      </c>
      <c r="J41" s="48" t="s">
        <v>82</v>
      </c>
      <c r="K41" s="146">
        <v>6</v>
      </c>
      <c r="L41" s="47" t="s">
        <v>179</v>
      </c>
      <c r="M41" s="48" t="s">
        <v>180</v>
      </c>
      <c r="N41" s="86"/>
    </row>
    <row r="42" spans="2:19" x14ac:dyDescent="0.25">
      <c r="B42" s="149">
        <v>7</v>
      </c>
      <c r="C42" s="47" t="s">
        <v>101</v>
      </c>
      <c r="D42" s="48" t="s">
        <v>96</v>
      </c>
      <c r="E42" s="146">
        <v>7</v>
      </c>
      <c r="F42" s="47" t="s">
        <v>42</v>
      </c>
      <c r="G42" s="48" t="s">
        <v>22</v>
      </c>
      <c r="H42" s="146">
        <v>7</v>
      </c>
      <c r="I42" s="47" t="s">
        <v>87</v>
      </c>
      <c r="J42" s="48" t="s">
        <v>82</v>
      </c>
      <c r="K42" s="146">
        <v>7</v>
      </c>
      <c r="L42" s="47" t="s">
        <v>181</v>
      </c>
      <c r="M42" s="48" t="s">
        <v>180</v>
      </c>
      <c r="N42" s="86"/>
    </row>
    <row r="43" spans="2:19" x14ac:dyDescent="0.25">
      <c r="B43" s="149">
        <v>8</v>
      </c>
      <c r="C43" s="47" t="s">
        <v>105</v>
      </c>
      <c r="D43" s="48" t="s">
        <v>96</v>
      </c>
      <c r="E43" s="147">
        <v>8</v>
      </c>
      <c r="F43" s="47" t="s">
        <v>50</v>
      </c>
      <c r="G43" s="48" t="s">
        <v>47</v>
      </c>
      <c r="H43" s="146">
        <v>8</v>
      </c>
      <c r="I43" s="47" t="s">
        <v>88</v>
      </c>
      <c r="J43" s="48" t="s">
        <v>82</v>
      </c>
      <c r="K43" s="146">
        <v>8</v>
      </c>
      <c r="L43" s="47" t="s">
        <v>189</v>
      </c>
      <c r="M43" s="48" t="s">
        <v>190</v>
      </c>
      <c r="N43" s="86"/>
    </row>
    <row r="44" spans="2:19" x14ac:dyDescent="0.25">
      <c r="B44" s="149">
        <v>9</v>
      </c>
      <c r="C44" s="47" t="s">
        <v>123</v>
      </c>
      <c r="D44" s="48" t="s">
        <v>121</v>
      </c>
      <c r="E44" s="146">
        <v>9</v>
      </c>
      <c r="F44" s="47" t="s">
        <v>57</v>
      </c>
      <c r="G44" s="48" t="s">
        <v>47</v>
      </c>
      <c r="H44" s="146">
        <v>9</v>
      </c>
      <c r="I44" s="47" t="s">
        <v>159</v>
      </c>
      <c r="J44" s="48" t="s">
        <v>153</v>
      </c>
      <c r="K44" s="146">
        <v>9</v>
      </c>
      <c r="L44" s="47" t="s">
        <v>203</v>
      </c>
      <c r="M44" s="48" t="s">
        <v>201</v>
      </c>
      <c r="N44" s="86"/>
    </row>
    <row r="45" spans="2:19" x14ac:dyDescent="0.25">
      <c r="B45" s="149">
        <v>10</v>
      </c>
      <c r="C45" s="47" t="s">
        <v>129</v>
      </c>
      <c r="D45" s="48" t="s">
        <v>121</v>
      </c>
      <c r="E45" s="146"/>
      <c r="F45" s="47"/>
      <c r="G45" s="48"/>
      <c r="H45" s="146">
        <v>10</v>
      </c>
      <c r="I45" s="47" t="s">
        <v>164</v>
      </c>
      <c r="J45" s="48" t="s">
        <v>153</v>
      </c>
      <c r="K45" s="146">
        <v>10</v>
      </c>
      <c r="L45" s="47" t="s">
        <v>204</v>
      </c>
      <c r="M45" s="48" t="s">
        <v>201</v>
      </c>
      <c r="N45" s="86"/>
    </row>
    <row r="46" spans="2:19" x14ac:dyDescent="0.25">
      <c r="B46" s="149">
        <v>11</v>
      </c>
      <c r="C46" s="47" t="s">
        <v>132</v>
      </c>
      <c r="D46" s="48" t="s">
        <v>121</v>
      </c>
      <c r="E46" s="146"/>
      <c r="F46" s="47"/>
      <c r="G46" s="48"/>
      <c r="H46" s="146">
        <v>11</v>
      </c>
      <c r="I46" s="47" t="s">
        <v>175</v>
      </c>
      <c r="J46" s="48" t="s">
        <v>153</v>
      </c>
      <c r="K46" s="147">
        <v>11</v>
      </c>
      <c r="L46" s="47" t="s">
        <v>208</v>
      </c>
      <c r="M46" s="48" t="s">
        <v>206</v>
      </c>
      <c r="N46" s="86"/>
    </row>
    <row r="47" spans="2:19" x14ac:dyDescent="0.25">
      <c r="B47" s="149">
        <v>12</v>
      </c>
      <c r="C47" s="101" t="s">
        <v>141</v>
      </c>
      <c r="D47" s="48" t="s">
        <v>135</v>
      </c>
      <c r="E47" s="146"/>
      <c r="F47" s="47"/>
      <c r="G47" s="48"/>
      <c r="H47" s="146"/>
      <c r="I47" s="58"/>
      <c r="J47" s="58"/>
      <c r="K47" s="146"/>
      <c r="L47" s="47"/>
      <c r="M47" s="48"/>
      <c r="N47" s="86"/>
    </row>
    <row r="48" spans="2:19" x14ac:dyDescent="0.25">
      <c r="B48" s="149">
        <v>13</v>
      </c>
      <c r="C48" s="101" t="s">
        <v>145</v>
      </c>
      <c r="D48" s="48" t="s">
        <v>135</v>
      </c>
      <c r="E48" s="146"/>
      <c r="F48" s="47"/>
      <c r="G48" s="48"/>
      <c r="H48" s="146"/>
      <c r="I48" s="47"/>
      <c r="J48" s="48"/>
      <c r="K48" s="147"/>
      <c r="L48" s="47"/>
      <c r="M48" s="47"/>
      <c r="N48" s="86"/>
    </row>
    <row r="49" spans="2:14" ht="15.75" thickBot="1" x14ac:dyDescent="0.3">
      <c r="B49" s="149"/>
      <c r="C49" s="55"/>
      <c r="D49" s="56"/>
      <c r="E49" s="146"/>
      <c r="F49" s="55"/>
      <c r="G49" s="56"/>
      <c r="H49" s="146"/>
      <c r="I49" s="55"/>
      <c r="J49" s="56"/>
      <c r="K49" s="146"/>
      <c r="L49" s="58"/>
      <c r="M49" s="58"/>
      <c r="N49" s="84"/>
    </row>
    <row r="50" spans="2:14" ht="17.25" thickBot="1" x14ac:dyDescent="0.3">
      <c r="B50" s="232" t="s">
        <v>227</v>
      </c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4"/>
    </row>
    <row r="51" spans="2:14" x14ac:dyDescent="0.25">
      <c r="B51" s="23"/>
      <c r="C51" s="24" t="s">
        <v>221</v>
      </c>
      <c r="D51" s="24"/>
      <c r="E51" s="24"/>
      <c r="F51" s="24" t="s">
        <v>222</v>
      </c>
      <c r="G51" s="24"/>
      <c r="H51" s="24"/>
      <c r="I51" s="24" t="s">
        <v>223</v>
      </c>
      <c r="J51" s="24"/>
      <c r="K51" s="24"/>
      <c r="L51" s="24" t="s">
        <v>224</v>
      </c>
      <c r="M51" s="24"/>
      <c r="N51" s="85"/>
    </row>
    <row r="52" spans="2:14" x14ac:dyDescent="0.25">
      <c r="B52" s="46">
        <v>1</v>
      </c>
      <c r="C52" s="47" t="s">
        <v>17</v>
      </c>
      <c r="D52" s="48" t="s">
        <v>18</v>
      </c>
      <c r="E52" s="147">
        <v>1</v>
      </c>
      <c r="F52" s="47" t="s">
        <v>21</v>
      </c>
      <c r="G52" s="48" t="s">
        <v>22</v>
      </c>
      <c r="H52" s="147">
        <v>1</v>
      </c>
      <c r="I52" s="47" t="s">
        <v>84</v>
      </c>
      <c r="J52" s="48" t="s">
        <v>82</v>
      </c>
      <c r="K52" s="147">
        <v>1</v>
      </c>
      <c r="L52" s="47" t="s">
        <v>75</v>
      </c>
      <c r="M52" s="48" t="s">
        <v>76</v>
      </c>
      <c r="N52" s="86"/>
    </row>
    <row r="53" spans="2:14" x14ac:dyDescent="0.25">
      <c r="B53" s="46">
        <v>2</v>
      </c>
      <c r="C53" s="47" t="s">
        <v>19</v>
      </c>
      <c r="D53" s="48" t="s">
        <v>18</v>
      </c>
      <c r="E53" s="147">
        <v>2</v>
      </c>
      <c r="F53" s="47" t="s">
        <v>32</v>
      </c>
      <c r="G53" s="48" t="s">
        <v>22</v>
      </c>
      <c r="H53" s="147">
        <v>2</v>
      </c>
      <c r="I53" s="47" t="s">
        <v>156</v>
      </c>
      <c r="J53" s="48" t="s">
        <v>153</v>
      </c>
      <c r="K53" s="147">
        <v>2</v>
      </c>
      <c r="L53" s="47" t="s">
        <v>77</v>
      </c>
      <c r="M53" s="48" t="s">
        <v>76</v>
      </c>
      <c r="N53" s="86"/>
    </row>
    <row r="54" spans="2:14" x14ac:dyDescent="0.25">
      <c r="B54" s="46">
        <v>3</v>
      </c>
      <c r="C54" s="47" t="s">
        <v>20</v>
      </c>
      <c r="D54" s="48" t="s">
        <v>18</v>
      </c>
      <c r="E54" s="147">
        <v>3</v>
      </c>
      <c r="F54" s="47" t="s">
        <v>35</v>
      </c>
      <c r="G54" s="48" t="s">
        <v>22</v>
      </c>
      <c r="H54" s="147">
        <v>3</v>
      </c>
      <c r="I54" s="47" t="s">
        <v>163</v>
      </c>
      <c r="J54" s="48" t="s">
        <v>153</v>
      </c>
      <c r="K54" s="147">
        <v>3</v>
      </c>
      <c r="L54" s="47" t="s">
        <v>79</v>
      </c>
      <c r="M54" s="48" t="s">
        <v>76</v>
      </c>
      <c r="N54" s="86"/>
    </row>
    <row r="55" spans="2:14" x14ac:dyDescent="0.25">
      <c r="B55" s="46">
        <v>4</v>
      </c>
      <c r="C55" s="47" t="s">
        <v>95</v>
      </c>
      <c r="D55" s="48" t="s">
        <v>96</v>
      </c>
      <c r="E55" s="147">
        <v>4</v>
      </c>
      <c r="F55" s="47" t="s">
        <v>40</v>
      </c>
      <c r="G55" s="48" t="s">
        <v>22</v>
      </c>
      <c r="H55" s="147">
        <v>4</v>
      </c>
      <c r="I55" s="47" t="s">
        <v>165</v>
      </c>
      <c r="J55" s="48" t="s">
        <v>153</v>
      </c>
      <c r="K55" s="147">
        <v>4</v>
      </c>
      <c r="L55" s="47" t="s">
        <v>89</v>
      </c>
      <c r="M55" s="48" t="s">
        <v>90</v>
      </c>
      <c r="N55" s="86"/>
    </row>
    <row r="56" spans="2:14" x14ac:dyDescent="0.25">
      <c r="B56" s="46">
        <v>5</v>
      </c>
      <c r="C56" s="47" t="s">
        <v>97</v>
      </c>
      <c r="D56" s="48" t="s">
        <v>96</v>
      </c>
      <c r="E56" s="147">
        <v>5</v>
      </c>
      <c r="F56" s="47" t="s">
        <v>41</v>
      </c>
      <c r="G56" s="48" t="s">
        <v>22</v>
      </c>
      <c r="H56" s="147">
        <v>5</v>
      </c>
      <c r="I56" s="47" t="s">
        <v>166</v>
      </c>
      <c r="J56" s="48" t="s">
        <v>153</v>
      </c>
      <c r="K56" s="147">
        <v>5</v>
      </c>
      <c r="L56" s="47" t="s">
        <v>92</v>
      </c>
      <c r="M56" s="48" t="s">
        <v>93</v>
      </c>
      <c r="N56" s="86"/>
    </row>
    <row r="57" spans="2:14" x14ac:dyDescent="0.25">
      <c r="B57" s="46">
        <v>6</v>
      </c>
      <c r="C57" s="47" t="s">
        <v>106</v>
      </c>
      <c r="D57" s="48" t="s">
        <v>107</v>
      </c>
      <c r="E57" s="147">
        <v>6</v>
      </c>
      <c r="F57" s="47" t="s">
        <v>44</v>
      </c>
      <c r="G57" s="48" t="s">
        <v>22</v>
      </c>
      <c r="H57" s="147">
        <v>6</v>
      </c>
      <c r="I57" s="47" t="s">
        <v>168</v>
      </c>
      <c r="J57" s="48" t="s">
        <v>153</v>
      </c>
      <c r="K57" s="147">
        <v>6</v>
      </c>
      <c r="L57" s="47" t="s">
        <v>94</v>
      </c>
      <c r="M57" s="48" t="s">
        <v>93</v>
      </c>
      <c r="N57" s="86"/>
    </row>
    <row r="58" spans="2:14" x14ac:dyDescent="0.25">
      <c r="B58" s="46">
        <v>7</v>
      </c>
      <c r="C58" s="47" t="s">
        <v>108</v>
      </c>
      <c r="D58" s="48" t="s">
        <v>107</v>
      </c>
      <c r="E58" s="147">
        <v>7</v>
      </c>
      <c r="F58" s="47" t="s">
        <v>270</v>
      </c>
      <c r="G58" s="48" t="s">
        <v>47</v>
      </c>
      <c r="H58" s="147">
        <v>7</v>
      </c>
      <c r="I58" s="47" t="s">
        <v>170</v>
      </c>
      <c r="J58" s="48" t="s">
        <v>153</v>
      </c>
      <c r="K58" s="147">
        <v>7</v>
      </c>
      <c r="L58" s="47" t="s">
        <v>114</v>
      </c>
      <c r="M58" s="48" t="s">
        <v>110</v>
      </c>
      <c r="N58" s="86"/>
    </row>
    <row r="59" spans="2:14" x14ac:dyDescent="0.25">
      <c r="B59" s="46">
        <v>8</v>
      </c>
      <c r="C59" s="47" t="s">
        <v>192</v>
      </c>
      <c r="D59" s="48" t="s">
        <v>193</v>
      </c>
      <c r="E59" s="147">
        <v>8</v>
      </c>
      <c r="F59" s="47" t="s">
        <v>271</v>
      </c>
      <c r="G59" s="48" t="s">
        <v>47</v>
      </c>
      <c r="H59" s="147">
        <v>8</v>
      </c>
      <c r="I59" s="47" t="s">
        <v>177</v>
      </c>
      <c r="J59" s="48" t="s">
        <v>153</v>
      </c>
      <c r="K59" s="147">
        <v>8</v>
      </c>
      <c r="L59" s="47" t="s">
        <v>116</v>
      </c>
      <c r="M59" s="48" t="s">
        <v>110</v>
      </c>
      <c r="N59" s="86"/>
    </row>
    <row r="60" spans="2:14" x14ac:dyDescent="0.25">
      <c r="B60" s="46">
        <v>9</v>
      </c>
      <c r="C60" s="47" t="s">
        <v>194</v>
      </c>
      <c r="D60" s="48" t="s">
        <v>193</v>
      </c>
      <c r="E60" s="147">
        <v>9</v>
      </c>
      <c r="F60" s="47" t="s">
        <v>209</v>
      </c>
      <c r="G60" s="48" t="s">
        <v>47</v>
      </c>
      <c r="H60" s="147"/>
      <c r="I60" s="47"/>
      <c r="J60" s="48"/>
      <c r="K60" s="147">
        <v>9</v>
      </c>
      <c r="L60" s="47" t="s">
        <v>117</v>
      </c>
      <c r="M60" s="48" t="s">
        <v>110</v>
      </c>
      <c r="N60" s="86"/>
    </row>
    <row r="61" spans="2:14" x14ac:dyDescent="0.25">
      <c r="B61" s="46">
        <v>10</v>
      </c>
      <c r="C61" s="47" t="s">
        <v>197</v>
      </c>
      <c r="D61" s="48" t="s">
        <v>193</v>
      </c>
      <c r="E61" s="147">
        <v>10</v>
      </c>
      <c r="F61" s="47" t="s">
        <v>55</v>
      </c>
      <c r="G61" s="48" t="s">
        <v>47</v>
      </c>
      <c r="H61" s="147"/>
      <c r="I61" s="47"/>
      <c r="J61" s="48"/>
      <c r="K61" s="147">
        <v>10</v>
      </c>
      <c r="L61" s="47" t="s">
        <v>119</v>
      </c>
      <c r="M61" s="48" t="s">
        <v>110</v>
      </c>
      <c r="N61" s="86"/>
    </row>
    <row r="62" spans="2:14" x14ac:dyDescent="0.25">
      <c r="B62" s="46">
        <v>11</v>
      </c>
      <c r="C62" s="47" t="s">
        <v>199</v>
      </c>
      <c r="D62" s="48" t="s">
        <v>193</v>
      </c>
      <c r="E62" s="147">
        <v>11</v>
      </c>
      <c r="F62" s="47" t="s">
        <v>69</v>
      </c>
      <c r="G62" s="48" t="s">
        <v>68</v>
      </c>
      <c r="H62" s="147"/>
      <c r="I62" s="47"/>
      <c r="J62" s="48"/>
      <c r="K62" s="147">
        <v>11</v>
      </c>
      <c r="L62" s="47" t="s">
        <v>133</v>
      </c>
      <c r="M62" s="48" t="s">
        <v>134</v>
      </c>
      <c r="N62" s="86"/>
    </row>
    <row r="63" spans="2:14" x14ac:dyDescent="0.25">
      <c r="B63" s="46"/>
      <c r="C63" s="47"/>
      <c r="D63" s="48"/>
      <c r="E63" s="147"/>
      <c r="F63" s="47"/>
      <c r="G63" s="48"/>
      <c r="H63" s="147"/>
      <c r="I63" s="47"/>
      <c r="J63" s="48"/>
      <c r="K63" s="147">
        <v>12</v>
      </c>
      <c r="L63" s="47" t="s">
        <v>184</v>
      </c>
      <c r="M63" s="48" t="s">
        <v>183</v>
      </c>
      <c r="N63" s="86"/>
    </row>
    <row r="64" spans="2:14" x14ac:dyDescent="0.25">
      <c r="B64" s="46"/>
      <c r="C64" s="148"/>
      <c r="D64" s="148"/>
      <c r="E64" s="147"/>
      <c r="F64" s="47"/>
      <c r="G64" s="48"/>
      <c r="H64" s="147"/>
      <c r="I64" s="47"/>
      <c r="J64" s="48"/>
      <c r="K64" s="147">
        <v>13</v>
      </c>
      <c r="L64" s="47" t="s">
        <v>191</v>
      </c>
      <c r="M64" s="48" t="s">
        <v>190</v>
      </c>
      <c r="N64" s="86"/>
    </row>
    <row r="65" spans="2:15" x14ac:dyDescent="0.25">
      <c r="B65" s="46"/>
      <c r="C65" s="148"/>
      <c r="D65" s="148"/>
      <c r="E65" s="147"/>
      <c r="F65" s="47"/>
      <c r="G65" s="48"/>
      <c r="H65" s="147"/>
      <c r="I65" s="47"/>
      <c r="J65" s="48"/>
      <c r="K65" s="147">
        <v>14</v>
      </c>
      <c r="L65" s="47" t="s">
        <v>205</v>
      </c>
      <c r="M65" s="48" t="s">
        <v>206</v>
      </c>
      <c r="N65" s="86"/>
    </row>
    <row r="66" spans="2:15" x14ac:dyDescent="0.25">
      <c r="B66" s="46"/>
      <c r="C66" s="148"/>
      <c r="D66" s="148"/>
      <c r="E66" s="147"/>
      <c r="F66" s="102"/>
      <c r="G66" s="103"/>
      <c r="H66" s="147"/>
      <c r="I66" s="47"/>
      <c r="J66" s="48"/>
      <c r="K66" s="147">
        <v>15</v>
      </c>
      <c r="L66" s="47" t="s">
        <v>207</v>
      </c>
      <c r="M66" s="48" t="s">
        <v>206</v>
      </c>
      <c r="N66" s="86"/>
    </row>
    <row r="67" spans="2:15" ht="15.75" thickBot="1" x14ac:dyDescent="0.3">
      <c r="B67" s="95"/>
      <c r="C67" s="150"/>
      <c r="D67" s="150"/>
      <c r="E67" s="151"/>
      <c r="F67" s="98"/>
      <c r="G67" s="99"/>
      <c r="H67" s="151"/>
      <c r="I67" s="150"/>
      <c r="J67" s="150"/>
      <c r="K67" s="151"/>
      <c r="L67" s="150"/>
      <c r="M67" s="150"/>
      <c r="N67" s="152"/>
    </row>
    <row r="68" spans="2:15" x14ac:dyDescent="0.25">
      <c r="B68" s="26"/>
      <c r="C68" s="44"/>
      <c r="D68" s="45"/>
      <c r="E68" s="26"/>
      <c r="F68" s="3"/>
      <c r="G68" s="4"/>
      <c r="H68" s="26"/>
      <c r="I68" s="50"/>
      <c r="J68" s="50"/>
      <c r="K68" s="26"/>
      <c r="L68" s="44"/>
      <c r="M68" s="44"/>
      <c r="N68" s="45"/>
      <c r="O68" s="22"/>
    </row>
    <row r="69" spans="2:15" x14ac:dyDescent="0.25">
      <c r="B69" s="26"/>
      <c r="C69" s="44"/>
      <c r="D69" s="45"/>
      <c r="E69" s="26"/>
      <c r="F69" s="54"/>
      <c r="G69" s="51"/>
      <c r="H69" s="4"/>
      <c r="I69" s="44"/>
      <c r="J69" s="45"/>
      <c r="K69" s="26"/>
      <c r="L69" s="44"/>
      <c r="M69" s="44"/>
      <c r="N69" s="45"/>
      <c r="O69" s="22"/>
    </row>
    <row r="70" spans="2:15" x14ac:dyDescent="0.25">
      <c r="B70" s="25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166"/>
      <c r="N70" s="166"/>
      <c r="O70" s="22"/>
    </row>
    <row r="71" spans="2:15" x14ac:dyDescent="0.25"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2:15" x14ac:dyDescent="0.25">
      <c r="B72" s="18"/>
      <c r="C72" s="11"/>
      <c r="D72" s="12"/>
      <c r="E72" s="18"/>
      <c r="F72" s="11"/>
      <c r="G72" s="12"/>
      <c r="H72" s="18"/>
      <c r="I72" s="11"/>
      <c r="J72" s="12"/>
      <c r="K72" s="18"/>
      <c r="L72" s="11"/>
      <c r="M72" s="11"/>
      <c r="N72" s="12"/>
    </row>
    <row r="73" spans="2:15" x14ac:dyDescent="0.25">
      <c r="B73" s="18"/>
      <c r="C73" s="11"/>
      <c r="D73" s="12"/>
      <c r="E73" s="18"/>
      <c r="F73" s="11"/>
      <c r="G73" s="12"/>
      <c r="H73" s="18"/>
      <c r="I73" s="11"/>
      <c r="J73" s="12"/>
      <c r="K73" s="18"/>
      <c r="L73" s="11"/>
      <c r="M73" s="11"/>
      <c r="N73" s="12"/>
    </row>
    <row r="74" spans="2:15" x14ac:dyDescent="0.25">
      <c r="B74" s="18"/>
      <c r="C74" s="11"/>
      <c r="D74" s="12"/>
      <c r="E74" s="18"/>
      <c r="F74" s="11"/>
      <c r="G74" s="12"/>
      <c r="H74" s="18"/>
      <c r="I74" s="11"/>
      <c r="J74" s="12"/>
      <c r="K74" s="18"/>
      <c r="L74" s="11"/>
      <c r="M74" s="11"/>
      <c r="N74" s="12"/>
    </row>
    <row r="75" spans="2:15" x14ac:dyDescent="0.25">
      <c r="B75" s="18"/>
      <c r="C75" s="11"/>
      <c r="D75" s="12"/>
      <c r="E75" s="18"/>
      <c r="F75" s="11"/>
      <c r="G75" s="12"/>
      <c r="H75" s="18"/>
      <c r="I75" s="11"/>
      <c r="J75" s="12"/>
      <c r="K75" s="18"/>
      <c r="L75" s="11"/>
      <c r="M75" s="11"/>
      <c r="N75" s="12"/>
    </row>
    <row r="76" spans="2:15" x14ac:dyDescent="0.25">
      <c r="B76" s="18"/>
      <c r="C76" s="11"/>
      <c r="D76" s="12"/>
      <c r="E76" s="18"/>
      <c r="F76" s="11"/>
      <c r="G76" s="12"/>
      <c r="H76" s="18"/>
      <c r="I76" s="11"/>
      <c r="J76" s="12"/>
      <c r="K76" s="18"/>
      <c r="L76" s="11"/>
      <c r="M76" s="11"/>
      <c r="N76" s="12"/>
    </row>
    <row r="77" spans="2:15" x14ac:dyDescent="0.25">
      <c r="B77" s="18"/>
      <c r="C77" s="11"/>
      <c r="D77" s="12"/>
      <c r="E77" s="18"/>
      <c r="F77" s="11"/>
      <c r="G77" s="12"/>
      <c r="H77" s="18"/>
      <c r="I77" s="11"/>
      <c r="J77" s="12"/>
      <c r="K77" s="18"/>
      <c r="L77" s="11"/>
      <c r="M77" s="11"/>
      <c r="N77" s="12"/>
    </row>
    <row r="78" spans="2:15" x14ac:dyDescent="0.25">
      <c r="B78" s="18"/>
      <c r="C78" s="11"/>
      <c r="D78" s="12"/>
      <c r="E78" s="18"/>
      <c r="F78" s="11"/>
      <c r="G78" s="12"/>
      <c r="H78" s="18"/>
      <c r="I78" s="11"/>
      <c r="J78" s="12"/>
      <c r="K78" s="18"/>
      <c r="L78" s="11"/>
      <c r="M78" s="11"/>
      <c r="N78" s="12"/>
    </row>
    <row r="79" spans="2:15" x14ac:dyDescent="0.25">
      <c r="B79" s="18"/>
      <c r="C79" s="11"/>
      <c r="D79" s="12"/>
      <c r="E79" s="18"/>
      <c r="F79" s="11"/>
      <c r="G79" s="12"/>
      <c r="H79" s="18"/>
      <c r="I79" s="11"/>
      <c r="J79" s="12"/>
      <c r="K79" s="18"/>
      <c r="L79" s="11"/>
      <c r="M79" s="11"/>
      <c r="N79" s="12"/>
    </row>
    <row r="80" spans="2:15" x14ac:dyDescent="0.25">
      <c r="B80" s="18"/>
      <c r="C80" s="11"/>
      <c r="D80" s="12"/>
      <c r="E80" s="18"/>
      <c r="F80" s="11"/>
      <c r="G80" s="12"/>
      <c r="H80" s="18"/>
      <c r="I80" s="11"/>
      <c r="J80" s="12"/>
      <c r="K80" s="18"/>
      <c r="L80" s="11"/>
      <c r="M80" s="11"/>
      <c r="N80" s="12"/>
    </row>
    <row r="81" spans="2:14" x14ac:dyDescent="0.25">
      <c r="B81" s="18"/>
      <c r="C81" s="11"/>
      <c r="D81" s="12"/>
      <c r="E81" s="18"/>
      <c r="F81" s="11"/>
      <c r="G81" s="12"/>
      <c r="H81" s="18"/>
      <c r="I81" s="11"/>
      <c r="J81" s="12"/>
      <c r="K81" s="18"/>
      <c r="L81" s="11"/>
      <c r="M81" s="11"/>
      <c r="N81" s="12"/>
    </row>
    <row r="82" spans="2:14" x14ac:dyDescent="0.25">
      <c r="B82" s="18"/>
      <c r="C82" s="11"/>
      <c r="D82" s="12"/>
      <c r="E82" s="18"/>
      <c r="F82" s="11"/>
      <c r="G82" s="12"/>
      <c r="H82" s="18"/>
      <c r="I82" s="11"/>
      <c r="J82" s="12"/>
      <c r="K82" s="18"/>
      <c r="L82" s="11"/>
      <c r="M82" s="11"/>
      <c r="N82" s="12"/>
    </row>
    <row r="83" spans="2:14" x14ac:dyDescent="0.25">
      <c r="B83" s="18"/>
      <c r="C83" s="11"/>
      <c r="D83" s="12"/>
      <c r="E83" s="18"/>
      <c r="F83" s="11"/>
      <c r="G83" s="12"/>
      <c r="H83" s="18"/>
      <c r="I83" s="11"/>
      <c r="J83" s="12"/>
      <c r="K83" s="18"/>
      <c r="L83" s="11"/>
      <c r="M83" s="11"/>
      <c r="N83" s="12"/>
    </row>
    <row r="84" spans="2:14" x14ac:dyDescent="0.25">
      <c r="B84" s="18"/>
      <c r="C84" s="11"/>
      <c r="D84" s="12"/>
      <c r="E84" s="18"/>
      <c r="H84" s="18"/>
      <c r="K84" s="18"/>
      <c r="L84" s="11"/>
      <c r="M84" s="11"/>
      <c r="N84" s="12"/>
    </row>
    <row r="85" spans="2:14" x14ac:dyDescent="0.25">
      <c r="B85" s="20"/>
      <c r="C85" s="11"/>
      <c r="D85" s="11"/>
      <c r="E85" s="11"/>
      <c r="F85" s="19"/>
      <c r="G85" s="19"/>
      <c r="H85" s="19"/>
      <c r="K85" s="18"/>
      <c r="L85" s="11"/>
      <c r="M85" s="11"/>
      <c r="N85" s="12"/>
    </row>
  </sheetData>
  <sortState ref="P44:Q88">
    <sortCondition ref="Q44:Q88"/>
    <sortCondition ref="P44:P88"/>
  </sortState>
  <mergeCells count="7">
    <mergeCell ref="C70:L70"/>
    <mergeCell ref="B2:I2"/>
    <mergeCell ref="J2:M2"/>
    <mergeCell ref="B4:N4"/>
    <mergeCell ref="B18:N18"/>
    <mergeCell ref="B34:N34"/>
    <mergeCell ref="B50:N50"/>
  </mergeCells>
  <printOptions horizontalCentered="1" verticalCentered="1" gridLines="1"/>
  <pageMargins left="0.25" right="0.25" top="0.25" bottom="0.25" header="0" footer="0"/>
  <pageSetup scale="7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0"/>
  <sheetViews>
    <sheetView topLeftCell="A25" zoomScaleNormal="100" workbookViewId="0">
      <selection activeCell="F10" sqref="F10"/>
    </sheetView>
  </sheetViews>
  <sheetFormatPr defaultRowHeight="15" x14ac:dyDescent="0.25"/>
  <cols>
    <col min="2" max="2" width="6.28515625" customWidth="1"/>
    <col min="3" max="3" width="20.7109375" style="9" customWidth="1"/>
    <col min="4" max="5" width="7.5703125" style="10" customWidth="1"/>
    <col min="6" max="6" width="20.85546875" style="9" customWidth="1"/>
    <col min="7" max="8" width="7.7109375" style="10" customWidth="1"/>
    <col min="9" max="9" width="20.85546875" style="9" customWidth="1"/>
    <col min="10" max="11" width="7.7109375" style="10" customWidth="1"/>
    <col min="12" max="12" width="20.85546875" style="9" customWidth="1"/>
    <col min="13" max="13" width="7.7109375" style="10" customWidth="1"/>
    <col min="14" max="14" width="7.7109375" customWidth="1"/>
    <col min="259" max="259" width="19.140625" customWidth="1"/>
    <col min="260" max="260" width="7.140625" customWidth="1"/>
    <col min="261" max="261" width="9.42578125" customWidth="1"/>
    <col min="262" max="262" width="18.7109375" customWidth="1"/>
    <col min="263" max="263" width="7.5703125" customWidth="1"/>
    <col min="264" max="264" width="9.85546875" customWidth="1"/>
    <col min="265" max="265" width="18.7109375" customWidth="1"/>
    <col min="266" max="266" width="9" customWidth="1"/>
    <col min="267" max="267" width="10" customWidth="1"/>
    <col min="268" max="268" width="18.7109375" customWidth="1"/>
    <col min="269" max="269" width="7.42578125" customWidth="1"/>
    <col min="270" max="270" width="8.85546875" customWidth="1"/>
    <col min="515" max="515" width="19.140625" customWidth="1"/>
    <col min="516" max="516" width="7.140625" customWidth="1"/>
    <col min="517" max="517" width="9.42578125" customWidth="1"/>
    <col min="518" max="518" width="18.7109375" customWidth="1"/>
    <col min="519" max="519" width="7.5703125" customWidth="1"/>
    <col min="520" max="520" width="9.85546875" customWidth="1"/>
    <col min="521" max="521" width="18.7109375" customWidth="1"/>
    <col min="522" max="522" width="9" customWidth="1"/>
    <col min="523" max="523" width="10" customWidth="1"/>
    <col min="524" max="524" width="18.7109375" customWidth="1"/>
    <col min="525" max="525" width="7.42578125" customWidth="1"/>
    <col min="526" max="526" width="8.85546875" customWidth="1"/>
    <col min="771" max="771" width="19.140625" customWidth="1"/>
    <col min="772" max="772" width="7.140625" customWidth="1"/>
    <col min="773" max="773" width="9.42578125" customWidth="1"/>
    <col min="774" max="774" width="18.7109375" customWidth="1"/>
    <col min="775" max="775" width="7.5703125" customWidth="1"/>
    <col min="776" max="776" width="9.85546875" customWidth="1"/>
    <col min="777" max="777" width="18.7109375" customWidth="1"/>
    <col min="778" max="778" width="9" customWidth="1"/>
    <col min="779" max="779" width="10" customWidth="1"/>
    <col min="780" max="780" width="18.7109375" customWidth="1"/>
    <col min="781" max="781" width="7.42578125" customWidth="1"/>
    <col min="782" max="782" width="8.85546875" customWidth="1"/>
    <col min="1027" max="1027" width="19.140625" customWidth="1"/>
    <col min="1028" max="1028" width="7.140625" customWidth="1"/>
    <col min="1029" max="1029" width="9.42578125" customWidth="1"/>
    <col min="1030" max="1030" width="18.7109375" customWidth="1"/>
    <col min="1031" max="1031" width="7.5703125" customWidth="1"/>
    <col min="1032" max="1032" width="9.85546875" customWidth="1"/>
    <col min="1033" max="1033" width="18.7109375" customWidth="1"/>
    <col min="1034" max="1034" width="9" customWidth="1"/>
    <col min="1035" max="1035" width="10" customWidth="1"/>
    <col min="1036" max="1036" width="18.7109375" customWidth="1"/>
    <col min="1037" max="1037" width="7.42578125" customWidth="1"/>
    <col min="1038" max="1038" width="8.85546875" customWidth="1"/>
    <col min="1283" max="1283" width="19.140625" customWidth="1"/>
    <col min="1284" max="1284" width="7.140625" customWidth="1"/>
    <col min="1285" max="1285" width="9.42578125" customWidth="1"/>
    <col min="1286" max="1286" width="18.7109375" customWidth="1"/>
    <col min="1287" max="1287" width="7.5703125" customWidth="1"/>
    <col min="1288" max="1288" width="9.85546875" customWidth="1"/>
    <col min="1289" max="1289" width="18.7109375" customWidth="1"/>
    <col min="1290" max="1290" width="9" customWidth="1"/>
    <col min="1291" max="1291" width="10" customWidth="1"/>
    <col min="1292" max="1292" width="18.7109375" customWidth="1"/>
    <col min="1293" max="1293" width="7.42578125" customWidth="1"/>
    <col min="1294" max="1294" width="8.85546875" customWidth="1"/>
    <col min="1539" max="1539" width="19.140625" customWidth="1"/>
    <col min="1540" max="1540" width="7.140625" customWidth="1"/>
    <col min="1541" max="1541" width="9.42578125" customWidth="1"/>
    <col min="1542" max="1542" width="18.7109375" customWidth="1"/>
    <col min="1543" max="1543" width="7.5703125" customWidth="1"/>
    <col min="1544" max="1544" width="9.85546875" customWidth="1"/>
    <col min="1545" max="1545" width="18.7109375" customWidth="1"/>
    <col min="1546" max="1546" width="9" customWidth="1"/>
    <col min="1547" max="1547" width="10" customWidth="1"/>
    <col min="1548" max="1548" width="18.7109375" customWidth="1"/>
    <col min="1549" max="1549" width="7.42578125" customWidth="1"/>
    <col min="1550" max="1550" width="8.85546875" customWidth="1"/>
    <col min="1795" max="1795" width="19.140625" customWidth="1"/>
    <col min="1796" max="1796" width="7.140625" customWidth="1"/>
    <col min="1797" max="1797" width="9.42578125" customWidth="1"/>
    <col min="1798" max="1798" width="18.7109375" customWidth="1"/>
    <col min="1799" max="1799" width="7.5703125" customWidth="1"/>
    <col min="1800" max="1800" width="9.85546875" customWidth="1"/>
    <col min="1801" max="1801" width="18.7109375" customWidth="1"/>
    <col min="1802" max="1802" width="9" customWidth="1"/>
    <col min="1803" max="1803" width="10" customWidth="1"/>
    <col min="1804" max="1804" width="18.7109375" customWidth="1"/>
    <col min="1805" max="1805" width="7.42578125" customWidth="1"/>
    <col min="1806" max="1806" width="8.85546875" customWidth="1"/>
    <col min="2051" max="2051" width="19.140625" customWidth="1"/>
    <col min="2052" max="2052" width="7.140625" customWidth="1"/>
    <col min="2053" max="2053" width="9.42578125" customWidth="1"/>
    <col min="2054" max="2054" width="18.7109375" customWidth="1"/>
    <col min="2055" max="2055" width="7.5703125" customWidth="1"/>
    <col min="2056" max="2056" width="9.85546875" customWidth="1"/>
    <col min="2057" max="2057" width="18.7109375" customWidth="1"/>
    <col min="2058" max="2058" width="9" customWidth="1"/>
    <col min="2059" max="2059" width="10" customWidth="1"/>
    <col min="2060" max="2060" width="18.7109375" customWidth="1"/>
    <col min="2061" max="2061" width="7.42578125" customWidth="1"/>
    <col min="2062" max="2062" width="8.85546875" customWidth="1"/>
    <col min="2307" max="2307" width="19.140625" customWidth="1"/>
    <col min="2308" max="2308" width="7.140625" customWidth="1"/>
    <col min="2309" max="2309" width="9.42578125" customWidth="1"/>
    <col min="2310" max="2310" width="18.7109375" customWidth="1"/>
    <col min="2311" max="2311" width="7.5703125" customWidth="1"/>
    <col min="2312" max="2312" width="9.85546875" customWidth="1"/>
    <col min="2313" max="2313" width="18.7109375" customWidth="1"/>
    <col min="2314" max="2314" width="9" customWidth="1"/>
    <col min="2315" max="2315" width="10" customWidth="1"/>
    <col min="2316" max="2316" width="18.7109375" customWidth="1"/>
    <col min="2317" max="2317" width="7.42578125" customWidth="1"/>
    <col min="2318" max="2318" width="8.85546875" customWidth="1"/>
    <col min="2563" max="2563" width="19.140625" customWidth="1"/>
    <col min="2564" max="2564" width="7.140625" customWidth="1"/>
    <col min="2565" max="2565" width="9.42578125" customWidth="1"/>
    <col min="2566" max="2566" width="18.7109375" customWidth="1"/>
    <col min="2567" max="2567" width="7.5703125" customWidth="1"/>
    <col min="2568" max="2568" width="9.85546875" customWidth="1"/>
    <col min="2569" max="2569" width="18.7109375" customWidth="1"/>
    <col min="2570" max="2570" width="9" customWidth="1"/>
    <col min="2571" max="2571" width="10" customWidth="1"/>
    <col min="2572" max="2572" width="18.7109375" customWidth="1"/>
    <col min="2573" max="2573" width="7.42578125" customWidth="1"/>
    <col min="2574" max="2574" width="8.85546875" customWidth="1"/>
    <col min="2819" max="2819" width="19.140625" customWidth="1"/>
    <col min="2820" max="2820" width="7.140625" customWidth="1"/>
    <col min="2821" max="2821" width="9.42578125" customWidth="1"/>
    <col min="2822" max="2822" width="18.7109375" customWidth="1"/>
    <col min="2823" max="2823" width="7.5703125" customWidth="1"/>
    <col min="2824" max="2824" width="9.85546875" customWidth="1"/>
    <col min="2825" max="2825" width="18.7109375" customWidth="1"/>
    <col min="2826" max="2826" width="9" customWidth="1"/>
    <col min="2827" max="2827" width="10" customWidth="1"/>
    <col min="2828" max="2828" width="18.7109375" customWidth="1"/>
    <col min="2829" max="2829" width="7.42578125" customWidth="1"/>
    <col min="2830" max="2830" width="8.85546875" customWidth="1"/>
    <col min="3075" max="3075" width="19.140625" customWidth="1"/>
    <col min="3076" max="3076" width="7.140625" customWidth="1"/>
    <col min="3077" max="3077" width="9.42578125" customWidth="1"/>
    <col min="3078" max="3078" width="18.7109375" customWidth="1"/>
    <col min="3079" max="3079" width="7.5703125" customWidth="1"/>
    <col min="3080" max="3080" width="9.85546875" customWidth="1"/>
    <col min="3081" max="3081" width="18.7109375" customWidth="1"/>
    <col min="3082" max="3082" width="9" customWidth="1"/>
    <col min="3083" max="3083" width="10" customWidth="1"/>
    <col min="3084" max="3084" width="18.7109375" customWidth="1"/>
    <col min="3085" max="3085" width="7.42578125" customWidth="1"/>
    <col min="3086" max="3086" width="8.85546875" customWidth="1"/>
    <col min="3331" max="3331" width="19.140625" customWidth="1"/>
    <col min="3332" max="3332" width="7.140625" customWidth="1"/>
    <col min="3333" max="3333" width="9.42578125" customWidth="1"/>
    <col min="3334" max="3334" width="18.7109375" customWidth="1"/>
    <col min="3335" max="3335" width="7.5703125" customWidth="1"/>
    <col min="3336" max="3336" width="9.85546875" customWidth="1"/>
    <col min="3337" max="3337" width="18.7109375" customWidth="1"/>
    <col min="3338" max="3338" width="9" customWidth="1"/>
    <col min="3339" max="3339" width="10" customWidth="1"/>
    <col min="3340" max="3340" width="18.7109375" customWidth="1"/>
    <col min="3341" max="3341" width="7.42578125" customWidth="1"/>
    <col min="3342" max="3342" width="8.85546875" customWidth="1"/>
    <col min="3587" max="3587" width="19.140625" customWidth="1"/>
    <col min="3588" max="3588" width="7.140625" customWidth="1"/>
    <col min="3589" max="3589" width="9.42578125" customWidth="1"/>
    <col min="3590" max="3590" width="18.7109375" customWidth="1"/>
    <col min="3591" max="3591" width="7.5703125" customWidth="1"/>
    <col min="3592" max="3592" width="9.85546875" customWidth="1"/>
    <col min="3593" max="3593" width="18.7109375" customWidth="1"/>
    <col min="3594" max="3594" width="9" customWidth="1"/>
    <col min="3595" max="3595" width="10" customWidth="1"/>
    <col min="3596" max="3596" width="18.7109375" customWidth="1"/>
    <col min="3597" max="3597" width="7.42578125" customWidth="1"/>
    <col min="3598" max="3598" width="8.85546875" customWidth="1"/>
    <col min="3843" max="3843" width="19.140625" customWidth="1"/>
    <col min="3844" max="3844" width="7.140625" customWidth="1"/>
    <col min="3845" max="3845" width="9.42578125" customWidth="1"/>
    <col min="3846" max="3846" width="18.7109375" customWidth="1"/>
    <col min="3847" max="3847" width="7.5703125" customWidth="1"/>
    <col min="3848" max="3848" width="9.85546875" customWidth="1"/>
    <col min="3849" max="3849" width="18.7109375" customWidth="1"/>
    <col min="3850" max="3850" width="9" customWidth="1"/>
    <col min="3851" max="3851" width="10" customWidth="1"/>
    <col min="3852" max="3852" width="18.7109375" customWidth="1"/>
    <col min="3853" max="3853" width="7.42578125" customWidth="1"/>
    <col min="3854" max="3854" width="8.85546875" customWidth="1"/>
    <col min="4099" max="4099" width="19.140625" customWidth="1"/>
    <col min="4100" max="4100" width="7.140625" customWidth="1"/>
    <col min="4101" max="4101" width="9.42578125" customWidth="1"/>
    <col min="4102" max="4102" width="18.7109375" customWidth="1"/>
    <col min="4103" max="4103" width="7.5703125" customWidth="1"/>
    <col min="4104" max="4104" width="9.85546875" customWidth="1"/>
    <col min="4105" max="4105" width="18.7109375" customWidth="1"/>
    <col min="4106" max="4106" width="9" customWidth="1"/>
    <col min="4107" max="4107" width="10" customWidth="1"/>
    <col min="4108" max="4108" width="18.7109375" customWidth="1"/>
    <col min="4109" max="4109" width="7.42578125" customWidth="1"/>
    <col min="4110" max="4110" width="8.85546875" customWidth="1"/>
    <col min="4355" max="4355" width="19.140625" customWidth="1"/>
    <col min="4356" max="4356" width="7.140625" customWidth="1"/>
    <col min="4357" max="4357" width="9.42578125" customWidth="1"/>
    <col min="4358" max="4358" width="18.7109375" customWidth="1"/>
    <col min="4359" max="4359" width="7.5703125" customWidth="1"/>
    <col min="4360" max="4360" width="9.85546875" customWidth="1"/>
    <col min="4361" max="4361" width="18.7109375" customWidth="1"/>
    <col min="4362" max="4362" width="9" customWidth="1"/>
    <col min="4363" max="4363" width="10" customWidth="1"/>
    <col min="4364" max="4364" width="18.7109375" customWidth="1"/>
    <col min="4365" max="4365" width="7.42578125" customWidth="1"/>
    <col min="4366" max="4366" width="8.85546875" customWidth="1"/>
    <col min="4611" max="4611" width="19.140625" customWidth="1"/>
    <col min="4612" max="4612" width="7.140625" customWidth="1"/>
    <col min="4613" max="4613" width="9.42578125" customWidth="1"/>
    <col min="4614" max="4614" width="18.7109375" customWidth="1"/>
    <col min="4615" max="4615" width="7.5703125" customWidth="1"/>
    <col min="4616" max="4616" width="9.85546875" customWidth="1"/>
    <col min="4617" max="4617" width="18.7109375" customWidth="1"/>
    <col min="4618" max="4618" width="9" customWidth="1"/>
    <col min="4619" max="4619" width="10" customWidth="1"/>
    <col min="4620" max="4620" width="18.7109375" customWidth="1"/>
    <col min="4621" max="4621" width="7.42578125" customWidth="1"/>
    <col min="4622" max="4622" width="8.85546875" customWidth="1"/>
    <col min="4867" max="4867" width="19.140625" customWidth="1"/>
    <col min="4868" max="4868" width="7.140625" customWidth="1"/>
    <col min="4869" max="4869" width="9.42578125" customWidth="1"/>
    <col min="4870" max="4870" width="18.7109375" customWidth="1"/>
    <col min="4871" max="4871" width="7.5703125" customWidth="1"/>
    <col min="4872" max="4872" width="9.85546875" customWidth="1"/>
    <col min="4873" max="4873" width="18.7109375" customWidth="1"/>
    <col min="4874" max="4874" width="9" customWidth="1"/>
    <col min="4875" max="4875" width="10" customWidth="1"/>
    <col min="4876" max="4876" width="18.7109375" customWidth="1"/>
    <col min="4877" max="4877" width="7.42578125" customWidth="1"/>
    <col min="4878" max="4878" width="8.85546875" customWidth="1"/>
    <col min="5123" max="5123" width="19.140625" customWidth="1"/>
    <col min="5124" max="5124" width="7.140625" customWidth="1"/>
    <col min="5125" max="5125" width="9.42578125" customWidth="1"/>
    <col min="5126" max="5126" width="18.7109375" customWidth="1"/>
    <col min="5127" max="5127" width="7.5703125" customWidth="1"/>
    <col min="5128" max="5128" width="9.85546875" customWidth="1"/>
    <col min="5129" max="5129" width="18.7109375" customWidth="1"/>
    <col min="5130" max="5130" width="9" customWidth="1"/>
    <col min="5131" max="5131" width="10" customWidth="1"/>
    <col min="5132" max="5132" width="18.7109375" customWidth="1"/>
    <col min="5133" max="5133" width="7.42578125" customWidth="1"/>
    <col min="5134" max="5134" width="8.85546875" customWidth="1"/>
    <col min="5379" max="5379" width="19.140625" customWidth="1"/>
    <col min="5380" max="5380" width="7.140625" customWidth="1"/>
    <col min="5381" max="5381" width="9.42578125" customWidth="1"/>
    <col min="5382" max="5382" width="18.7109375" customWidth="1"/>
    <col min="5383" max="5383" width="7.5703125" customWidth="1"/>
    <col min="5384" max="5384" width="9.85546875" customWidth="1"/>
    <col min="5385" max="5385" width="18.7109375" customWidth="1"/>
    <col min="5386" max="5386" width="9" customWidth="1"/>
    <col min="5387" max="5387" width="10" customWidth="1"/>
    <col min="5388" max="5388" width="18.7109375" customWidth="1"/>
    <col min="5389" max="5389" width="7.42578125" customWidth="1"/>
    <col min="5390" max="5390" width="8.85546875" customWidth="1"/>
    <col min="5635" max="5635" width="19.140625" customWidth="1"/>
    <col min="5636" max="5636" width="7.140625" customWidth="1"/>
    <col min="5637" max="5637" width="9.42578125" customWidth="1"/>
    <col min="5638" max="5638" width="18.7109375" customWidth="1"/>
    <col min="5639" max="5639" width="7.5703125" customWidth="1"/>
    <col min="5640" max="5640" width="9.85546875" customWidth="1"/>
    <col min="5641" max="5641" width="18.7109375" customWidth="1"/>
    <col min="5642" max="5642" width="9" customWidth="1"/>
    <col min="5643" max="5643" width="10" customWidth="1"/>
    <col min="5644" max="5644" width="18.7109375" customWidth="1"/>
    <col min="5645" max="5645" width="7.42578125" customWidth="1"/>
    <col min="5646" max="5646" width="8.85546875" customWidth="1"/>
    <col min="5891" max="5891" width="19.140625" customWidth="1"/>
    <col min="5892" max="5892" width="7.140625" customWidth="1"/>
    <col min="5893" max="5893" width="9.42578125" customWidth="1"/>
    <col min="5894" max="5894" width="18.7109375" customWidth="1"/>
    <col min="5895" max="5895" width="7.5703125" customWidth="1"/>
    <col min="5896" max="5896" width="9.85546875" customWidth="1"/>
    <col min="5897" max="5897" width="18.7109375" customWidth="1"/>
    <col min="5898" max="5898" width="9" customWidth="1"/>
    <col min="5899" max="5899" width="10" customWidth="1"/>
    <col min="5900" max="5900" width="18.7109375" customWidth="1"/>
    <col min="5901" max="5901" width="7.42578125" customWidth="1"/>
    <col min="5902" max="5902" width="8.85546875" customWidth="1"/>
    <col min="6147" max="6147" width="19.140625" customWidth="1"/>
    <col min="6148" max="6148" width="7.140625" customWidth="1"/>
    <col min="6149" max="6149" width="9.42578125" customWidth="1"/>
    <col min="6150" max="6150" width="18.7109375" customWidth="1"/>
    <col min="6151" max="6151" width="7.5703125" customWidth="1"/>
    <col min="6152" max="6152" width="9.85546875" customWidth="1"/>
    <col min="6153" max="6153" width="18.7109375" customWidth="1"/>
    <col min="6154" max="6154" width="9" customWidth="1"/>
    <col min="6155" max="6155" width="10" customWidth="1"/>
    <col min="6156" max="6156" width="18.7109375" customWidth="1"/>
    <col min="6157" max="6157" width="7.42578125" customWidth="1"/>
    <col min="6158" max="6158" width="8.85546875" customWidth="1"/>
    <col min="6403" max="6403" width="19.140625" customWidth="1"/>
    <col min="6404" max="6404" width="7.140625" customWidth="1"/>
    <col min="6405" max="6405" width="9.42578125" customWidth="1"/>
    <col min="6406" max="6406" width="18.7109375" customWidth="1"/>
    <col min="6407" max="6407" width="7.5703125" customWidth="1"/>
    <col min="6408" max="6408" width="9.85546875" customWidth="1"/>
    <col min="6409" max="6409" width="18.7109375" customWidth="1"/>
    <col min="6410" max="6410" width="9" customWidth="1"/>
    <col min="6411" max="6411" width="10" customWidth="1"/>
    <col min="6412" max="6412" width="18.7109375" customWidth="1"/>
    <col min="6413" max="6413" width="7.42578125" customWidth="1"/>
    <col min="6414" max="6414" width="8.85546875" customWidth="1"/>
    <col min="6659" max="6659" width="19.140625" customWidth="1"/>
    <col min="6660" max="6660" width="7.140625" customWidth="1"/>
    <col min="6661" max="6661" width="9.42578125" customWidth="1"/>
    <col min="6662" max="6662" width="18.7109375" customWidth="1"/>
    <col min="6663" max="6663" width="7.5703125" customWidth="1"/>
    <col min="6664" max="6664" width="9.85546875" customWidth="1"/>
    <col min="6665" max="6665" width="18.7109375" customWidth="1"/>
    <col min="6666" max="6666" width="9" customWidth="1"/>
    <col min="6667" max="6667" width="10" customWidth="1"/>
    <col min="6668" max="6668" width="18.7109375" customWidth="1"/>
    <col min="6669" max="6669" width="7.42578125" customWidth="1"/>
    <col min="6670" max="6670" width="8.85546875" customWidth="1"/>
    <col min="6915" max="6915" width="19.140625" customWidth="1"/>
    <col min="6916" max="6916" width="7.140625" customWidth="1"/>
    <col min="6917" max="6917" width="9.42578125" customWidth="1"/>
    <col min="6918" max="6918" width="18.7109375" customWidth="1"/>
    <col min="6919" max="6919" width="7.5703125" customWidth="1"/>
    <col min="6920" max="6920" width="9.85546875" customWidth="1"/>
    <col min="6921" max="6921" width="18.7109375" customWidth="1"/>
    <col min="6922" max="6922" width="9" customWidth="1"/>
    <col min="6923" max="6923" width="10" customWidth="1"/>
    <col min="6924" max="6924" width="18.7109375" customWidth="1"/>
    <col min="6925" max="6925" width="7.42578125" customWidth="1"/>
    <col min="6926" max="6926" width="8.85546875" customWidth="1"/>
    <col min="7171" max="7171" width="19.140625" customWidth="1"/>
    <col min="7172" max="7172" width="7.140625" customWidth="1"/>
    <col min="7173" max="7173" width="9.42578125" customWidth="1"/>
    <col min="7174" max="7174" width="18.7109375" customWidth="1"/>
    <col min="7175" max="7175" width="7.5703125" customWidth="1"/>
    <col min="7176" max="7176" width="9.85546875" customWidth="1"/>
    <col min="7177" max="7177" width="18.7109375" customWidth="1"/>
    <col min="7178" max="7178" width="9" customWidth="1"/>
    <col min="7179" max="7179" width="10" customWidth="1"/>
    <col min="7180" max="7180" width="18.7109375" customWidth="1"/>
    <col min="7181" max="7181" width="7.42578125" customWidth="1"/>
    <col min="7182" max="7182" width="8.85546875" customWidth="1"/>
    <col min="7427" max="7427" width="19.140625" customWidth="1"/>
    <col min="7428" max="7428" width="7.140625" customWidth="1"/>
    <col min="7429" max="7429" width="9.42578125" customWidth="1"/>
    <col min="7430" max="7430" width="18.7109375" customWidth="1"/>
    <col min="7431" max="7431" width="7.5703125" customWidth="1"/>
    <col min="7432" max="7432" width="9.85546875" customWidth="1"/>
    <col min="7433" max="7433" width="18.7109375" customWidth="1"/>
    <col min="7434" max="7434" width="9" customWidth="1"/>
    <col min="7435" max="7435" width="10" customWidth="1"/>
    <col min="7436" max="7436" width="18.7109375" customWidth="1"/>
    <col min="7437" max="7437" width="7.42578125" customWidth="1"/>
    <col min="7438" max="7438" width="8.85546875" customWidth="1"/>
    <col min="7683" max="7683" width="19.140625" customWidth="1"/>
    <col min="7684" max="7684" width="7.140625" customWidth="1"/>
    <col min="7685" max="7685" width="9.42578125" customWidth="1"/>
    <col min="7686" max="7686" width="18.7109375" customWidth="1"/>
    <col min="7687" max="7687" width="7.5703125" customWidth="1"/>
    <col min="7688" max="7688" width="9.85546875" customWidth="1"/>
    <col min="7689" max="7689" width="18.7109375" customWidth="1"/>
    <col min="7690" max="7690" width="9" customWidth="1"/>
    <col min="7691" max="7691" width="10" customWidth="1"/>
    <col min="7692" max="7692" width="18.7109375" customWidth="1"/>
    <col min="7693" max="7693" width="7.42578125" customWidth="1"/>
    <col min="7694" max="7694" width="8.85546875" customWidth="1"/>
    <col min="7939" max="7939" width="19.140625" customWidth="1"/>
    <col min="7940" max="7940" width="7.140625" customWidth="1"/>
    <col min="7941" max="7941" width="9.42578125" customWidth="1"/>
    <col min="7942" max="7942" width="18.7109375" customWidth="1"/>
    <col min="7943" max="7943" width="7.5703125" customWidth="1"/>
    <col min="7944" max="7944" width="9.85546875" customWidth="1"/>
    <col min="7945" max="7945" width="18.7109375" customWidth="1"/>
    <col min="7946" max="7946" width="9" customWidth="1"/>
    <col min="7947" max="7947" width="10" customWidth="1"/>
    <col min="7948" max="7948" width="18.7109375" customWidth="1"/>
    <col min="7949" max="7949" width="7.42578125" customWidth="1"/>
    <col min="7950" max="7950" width="8.85546875" customWidth="1"/>
    <col min="8195" max="8195" width="19.140625" customWidth="1"/>
    <col min="8196" max="8196" width="7.140625" customWidth="1"/>
    <col min="8197" max="8197" width="9.42578125" customWidth="1"/>
    <col min="8198" max="8198" width="18.7109375" customWidth="1"/>
    <col min="8199" max="8199" width="7.5703125" customWidth="1"/>
    <col min="8200" max="8200" width="9.85546875" customWidth="1"/>
    <col min="8201" max="8201" width="18.7109375" customWidth="1"/>
    <col min="8202" max="8202" width="9" customWidth="1"/>
    <col min="8203" max="8203" width="10" customWidth="1"/>
    <col min="8204" max="8204" width="18.7109375" customWidth="1"/>
    <col min="8205" max="8205" width="7.42578125" customWidth="1"/>
    <col min="8206" max="8206" width="8.85546875" customWidth="1"/>
    <col min="8451" max="8451" width="19.140625" customWidth="1"/>
    <col min="8452" max="8452" width="7.140625" customWidth="1"/>
    <col min="8453" max="8453" width="9.42578125" customWidth="1"/>
    <col min="8454" max="8454" width="18.7109375" customWidth="1"/>
    <col min="8455" max="8455" width="7.5703125" customWidth="1"/>
    <col min="8456" max="8456" width="9.85546875" customWidth="1"/>
    <col min="8457" max="8457" width="18.7109375" customWidth="1"/>
    <col min="8458" max="8458" width="9" customWidth="1"/>
    <col min="8459" max="8459" width="10" customWidth="1"/>
    <col min="8460" max="8460" width="18.7109375" customWidth="1"/>
    <col min="8461" max="8461" width="7.42578125" customWidth="1"/>
    <col min="8462" max="8462" width="8.85546875" customWidth="1"/>
    <col min="8707" max="8707" width="19.140625" customWidth="1"/>
    <col min="8708" max="8708" width="7.140625" customWidth="1"/>
    <col min="8709" max="8709" width="9.42578125" customWidth="1"/>
    <col min="8710" max="8710" width="18.7109375" customWidth="1"/>
    <col min="8711" max="8711" width="7.5703125" customWidth="1"/>
    <col min="8712" max="8712" width="9.85546875" customWidth="1"/>
    <col min="8713" max="8713" width="18.7109375" customWidth="1"/>
    <col min="8714" max="8714" width="9" customWidth="1"/>
    <col min="8715" max="8715" width="10" customWidth="1"/>
    <col min="8716" max="8716" width="18.7109375" customWidth="1"/>
    <col min="8717" max="8717" width="7.42578125" customWidth="1"/>
    <col min="8718" max="8718" width="8.85546875" customWidth="1"/>
    <col min="8963" max="8963" width="19.140625" customWidth="1"/>
    <col min="8964" max="8964" width="7.140625" customWidth="1"/>
    <col min="8965" max="8965" width="9.42578125" customWidth="1"/>
    <col min="8966" max="8966" width="18.7109375" customWidth="1"/>
    <col min="8967" max="8967" width="7.5703125" customWidth="1"/>
    <col min="8968" max="8968" width="9.85546875" customWidth="1"/>
    <col min="8969" max="8969" width="18.7109375" customWidth="1"/>
    <col min="8970" max="8970" width="9" customWidth="1"/>
    <col min="8971" max="8971" width="10" customWidth="1"/>
    <col min="8972" max="8972" width="18.7109375" customWidth="1"/>
    <col min="8973" max="8973" width="7.42578125" customWidth="1"/>
    <col min="8974" max="8974" width="8.85546875" customWidth="1"/>
    <col min="9219" max="9219" width="19.140625" customWidth="1"/>
    <col min="9220" max="9220" width="7.140625" customWidth="1"/>
    <col min="9221" max="9221" width="9.42578125" customWidth="1"/>
    <col min="9222" max="9222" width="18.7109375" customWidth="1"/>
    <col min="9223" max="9223" width="7.5703125" customWidth="1"/>
    <col min="9224" max="9224" width="9.85546875" customWidth="1"/>
    <col min="9225" max="9225" width="18.7109375" customWidth="1"/>
    <col min="9226" max="9226" width="9" customWidth="1"/>
    <col min="9227" max="9227" width="10" customWidth="1"/>
    <col min="9228" max="9228" width="18.7109375" customWidth="1"/>
    <col min="9229" max="9229" width="7.42578125" customWidth="1"/>
    <col min="9230" max="9230" width="8.85546875" customWidth="1"/>
    <col min="9475" max="9475" width="19.140625" customWidth="1"/>
    <col min="9476" max="9476" width="7.140625" customWidth="1"/>
    <col min="9477" max="9477" width="9.42578125" customWidth="1"/>
    <col min="9478" max="9478" width="18.7109375" customWidth="1"/>
    <col min="9479" max="9479" width="7.5703125" customWidth="1"/>
    <col min="9480" max="9480" width="9.85546875" customWidth="1"/>
    <col min="9481" max="9481" width="18.7109375" customWidth="1"/>
    <col min="9482" max="9482" width="9" customWidth="1"/>
    <col min="9483" max="9483" width="10" customWidth="1"/>
    <col min="9484" max="9484" width="18.7109375" customWidth="1"/>
    <col min="9485" max="9485" width="7.42578125" customWidth="1"/>
    <col min="9486" max="9486" width="8.85546875" customWidth="1"/>
    <col min="9731" max="9731" width="19.140625" customWidth="1"/>
    <col min="9732" max="9732" width="7.140625" customWidth="1"/>
    <col min="9733" max="9733" width="9.42578125" customWidth="1"/>
    <col min="9734" max="9734" width="18.7109375" customWidth="1"/>
    <col min="9735" max="9735" width="7.5703125" customWidth="1"/>
    <col min="9736" max="9736" width="9.85546875" customWidth="1"/>
    <col min="9737" max="9737" width="18.7109375" customWidth="1"/>
    <col min="9738" max="9738" width="9" customWidth="1"/>
    <col min="9739" max="9739" width="10" customWidth="1"/>
    <col min="9740" max="9740" width="18.7109375" customWidth="1"/>
    <col min="9741" max="9741" width="7.42578125" customWidth="1"/>
    <col min="9742" max="9742" width="8.85546875" customWidth="1"/>
    <col min="9987" max="9987" width="19.140625" customWidth="1"/>
    <col min="9988" max="9988" width="7.140625" customWidth="1"/>
    <col min="9989" max="9989" width="9.42578125" customWidth="1"/>
    <col min="9990" max="9990" width="18.7109375" customWidth="1"/>
    <col min="9991" max="9991" width="7.5703125" customWidth="1"/>
    <col min="9992" max="9992" width="9.85546875" customWidth="1"/>
    <col min="9993" max="9993" width="18.7109375" customWidth="1"/>
    <col min="9994" max="9994" width="9" customWidth="1"/>
    <col min="9995" max="9995" width="10" customWidth="1"/>
    <col min="9996" max="9996" width="18.7109375" customWidth="1"/>
    <col min="9997" max="9997" width="7.42578125" customWidth="1"/>
    <col min="9998" max="9998" width="8.85546875" customWidth="1"/>
    <col min="10243" max="10243" width="19.140625" customWidth="1"/>
    <col min="10244" max="10244" width="7.140625" customWidth="1"/>
    <col min="10245" max="10245" width="9.42578125" customWidth="1"/>
    <col min="10246" max="10246" width="18.7109375" customWidth="1"/>
    <col min="10247" max="10247" width="7.5703125" customWidth="1"/>
    <col min="10248" max="10248" width="9.85546875" customWidth="1"/>
    <col min="10249" max="10249" width="18.7109375" customWidth="1"/>
    <col min="10250" max="10250" width="9" customWidth="1"/>
    <col min="10251" max="10251" width="10" customWidth="1"/>
    <col min="10252" max="10252" width="18.7109375" customWidth="1"/>
    <col min="10253" max="10253" width="7.42578125" customWidth="1"/>
    <col min="10254" max="10254" width="8.85546875" customWidth="1"/>
    <col min="10499" max="10499" width="19.140625" customWidth="1"/>
    <col min="10500" max="10500" width="7.140625" customWidth="1"/>
    <col min="10501" max="10501" width="9.42578125" customWidth="1"/>
    <col min="10502" max="10502" width="18.7109375" customWidth="1"/>
    <col min="10503" max="10503" width="7.5703125" customWidth="1"/>
    <col min="10504" max="10504" width="9.85546875" customWidth="1"/>
    <col min="10505" max="10505" width="18.7109375" customWidth="1"/>
    <col min="10506" max="10506" width="9" customWidth="1"/>
    <col min="10507" max="10507" width="10" customWidth="1"/>
    <col min="10508" max="10508" width="18.7109375" customWidth="1"/>
    <col min="10509" max="10509" width="7.42578125" customWidth="1"/>
    <col min="10510" max="10510" width="8.85546875" customWidth="1"/>
    <col min="10755" max="10755" width="19.140625" customWidth="1"/>
    <col min="10756" max="10756" width="7.140625" customWidth="1"/>
    <col min="10757" max="10757" width="9.42578125" customWidth="1"/>
    <col min="10758" max="10758" width="18.7109375" customWidth="1"/>
    <col min="10759" max="10759" width="7.5703125" customWidth="1"/>
    <col min="10760" max="10760" width="9.85546875" customWidth="1"/>
    <col min="10761" max="10761" width="18.7109375" customWidth="1"/>
    <col min="10762" max="10762" width="9" customWidth="1"/>
    <col min="10763" max="10763" width="10" customWidth="1"/>
    <col min="10764" max="10764" width="18.7109375" customWidth="1"/>
    <col min="10765" max="10765" width="7.42578125" customWidth="1"/>
    <col min="10766" max="10766" width="8.85546875" customWidth="1"/>
    <col min="11011" max="11011" width="19.140625" customWidth="1"/>
    <col min="11012" max="11012" width="7.140625" customWidth="1"/>
    <col min="11013" max="11013" width="9.42578125" customWidth="1"/>
    <col min="11014" max="11014" width="18.7109375" customWidth="1"/>
    <col min="11015" max="11015" width="7.5703125" customWidth="1"/>
    <col min="11016" max="11016" width="9.85546875" customWidth="1"/>
    <col min="11017" max="11017" width="18.7109375" customWidth="1"/>
    <col min="11018" max="11018" width="9" customWidth="1"/>
    <col min="11019" max="11019" width="10" customWidth="1"/>
    <col min="11020" max="11020" width="18.7109375" customWidth="1"/>
    <col min="11021" max="11021" width="7.42578125" customWidth="1"/>
    <col min="11022" max="11022" width="8.85546875" customWidth="1"/>
    <col min="11267" max="11267" width="19.140625" customWidth="1"/>
    <col min="11268" max="11268" width="7.140625" customWidth="1"/>
    <col min="11269" max="11269" width="9.42578125" customWidth="1"/>
    <col min="11270" max="11270" width="18.7109375" customWidth="1"/>
    <col min="11271" max="11271" width="7.5703125" customWidth="1"/>
    <col min="11272" max="11272" width="9.85546875" customWidth="1"/>
    <col min="11273" max="11273" width="18.7109375" customWidth="1"/>
    <col min="11274" max="11274" width="9" customWidth="1"/>
    <col min="11275" max="11275" width="10" customWidth="1"/>
    <col min="11276" max="11276" width="18.7109375" customWidth="1"/>
    <col min="11277" max="11277" width="7.42578125" customWidth="1"/>
    <col min="11278" max="11278" width="8.85546875" customWidth="1"/>
    <col min="11523" max="11523" width="19.140625" customWidth="1"/>
    <col min="11524" max="11524" width="7.140625" customWidth="1"/>
    <col min="11525" max="11525" width="9.42578125" customWidth="1"/>
    <col min="11526" max="11526" width="18.7109375" customWidth="1"/>
    <col min="11527" max="11527" width="7.5703125" customWidth="1"/>
    <col min="11528" max="11528" width="9.85546875" customWidth="1"/>
    <col min="11529" max="11529" width="18.7109375" customWidth="1"/>
    <col min="11530" max="11530" width="9" customWidth="1"/>
    <col min="11531" max="11531" width="10" customWidth="1"/>
    <col min="11532" max="11532" width="18.7109375" customWidth="1"/>
    <col min="11533" max="11533" width="7.42578125" customWidth="1"/>
    <col min="11534" max="11534" width="8.85546875" customWidth="1"/>
    <col min="11779" max="11779" width="19.140625" customWidth="1"/>
    <col min="11780" max="11780" width="7.140625" customWidth="1"/>
    <col min="11781" max="11781" width="9.42578125" customWidth="1"/>
    <col min="11782" max="11782" width="18.7109375" customWidth="1"/>
    <col min="11783" max="11783" width="7.5703125" customWidth="1"/>
    <col min="11784" max="11784" width="9.85546875" customWidth="1"/>
    <col min="11785" max="11785" width="18.7109375" customWidth="1"/>
    <col min="11786" max="11786" width="9" customWidth="1"/>
    <col min="11787" max="11787" width="10" customWidth="1"/>
    <col min="11788" max="11788" width="18.7109375" customWidth="1"/>
    <col min="11789" max="11789" width="7.42578125" customWidth="1"/>
    <col min="11790" max="11790" width="8.85546875" customWidth="1"/>
    <col min="12035" max="12035" width="19.140625" customWidth="1"/>
    <col min="12036" max="12036" width="7.140625" customWidth="1"/>
    <col min="12037" max="12037" width="9.42578125" customWidth="1"/>
    <col min="12038" max="12038" width="18.7109375" customWidth="1"/>
    <col min="12039" max="12039" width="7.5703125" customWidth="1"/>
    <col min="12040" max="12040" width="9.85546875" customWidth="1"/>
    <col min="12041" max="12041" width="18.7109375" customWidth="1"/>
    <col min="12042" max="12042" width="9" customWidth="1"/>
    <col min="12043" max="12043" width="10" customWidth="1"/>
    <col min="12044" max="12044" width="18.7109375" customWidth="1"/>
    <col min="12045" max="12045" width="7.42578125" customWidth="1"/>
    <col min="12046" max="12046" width="8.85546875" customWidth="1"/>
    <col min="12291" max="12291" width="19.140625" customWidth="1"/>
    <col min="12292" max="12292" width="7.140625" customWidth="1"/>
    <col min="12293" max="12293" width="9.42578125" customWidth="1"/>
    <col min="12294" max="12294" width="18.7109375" customWidth="1"/>
    <col min="12295" max="12295" width="7.5703125" customWidth="1"/>
    <col min="12296" max="12296" width="9.85546875" customWidth="1"/>
    <col min="12297" max="12297" width="18.7109375" customWidth="1"/>
    <col min="12298" max="12298" width="9" customWidth="1"/>
    <col min="12299" max="12299" width="10" customWidth="1"/>
    <col min="12300" max="12300" width="18.7109375" customWidth="1"/>
    <col min="12301" max="12301" width="7.42578125" customWidth="1"/>
    <col min="12302" max="12302" width="8.85546875" customWidth="1"/>
    <col min="12547" max="12547" width="19.140625" customWidth="1"/>
    <col min="12548" max="12548" width="7.140625" customWidth="1"/>
    <col min="12549" max="12549" width="9.42578125" customWidth="1"/>
    <col min="12550" max="12550" width="18.7109375" customWidth="1"/>
    <col min="12551" max="12551" width="7.5703125" customWidth="1"/>
    <col min="12552" max="12552" width="9.85546875" customWidth="1"/>
    <col min="12553" max="12553" width="18.7109375" customWidth="1"/>
    <col min="12554" max="12554" width="9" customWidth="1"/>
    <col min="12555" max="12555" width="10" customWidth="1"/>
    <col min="12556" max="12556" width="18.7109375" customWidth="1"/>
    <col min="12557" max="12557" width="7.42578125" customWidth="1"/>
    <col min="12558" max="12558" width="8.85546875" customWidth="1"/>
    <col min="12803" max="12803" width="19.140625" customWidth="1"/>
    <col min="12804" max="12804" width="7.140625" customWidth="1"/>
    <col min="12805" max="12805" width="9.42578125" customWidth="1"/>
    <col min="12806" max="12806" width="18.7109375" customWidth="1"/>
    <col min="12807" max="12807" width="7.5703125" customWidth="1"/>
    <col min="12808" max="12808" width="9.85546875" customWidth="1"/>
    <col min="12809" max="12809" width="18.7109375" customWidth="1"/>
    <col min="12810" max="12810" width="9" customWidth="1"/>
    <col min="12811" max="12811" width="10" customWidth="1"/>
    <col min="12812" max="12812" width="18.7109375" customWidth="1"/>
    <col min="12813" max="12813" width="7.42578125" customWidth="1"/>
    <col min="12814" max="12814" width="8.85546875" customWidth="1"/>
    <col min="13059" max="13059" width="19.140625" customWidth="1"/>
    <col min="13060" max="13060" width="7.140625" customWidth="1"/>
    <col min="13061" max="13061" width="9.42578125" customWidth="1"/>
    <col min="13062" max="13062" width="18.7109375" customWidth="1"/>
    <col min="13063" max="13063" width="7.5703125" customWidth="1"/>
    <col min="13064" max="13064" width="9.85546875" customWidth="1"/>
    <col min="13065" max="13065" width="18.7109375" customWidth="1"/>
    <col min="13066" max="13066" width="9" customWidth="1"/>
    <col min="13067" max="13067" width="10" customWidth="1"/>
    <col min="13068" max="13068" width="18.7109375" customWidth="1"/>
    <col min="13069" max="13069" width="7.42578125" customWidth="1"/>
    <col min="13070" max="13070" width="8.85546875" customWidth="1"/>
    <col min="13315" max="13315" width="19.140625" customWidth="1"/>
    <col min="13316" max="13316" width="7.140625" customWidth="1"/>
    <col min="13317" max="13317" width="9.42578125" customWidth="1"/>
    <col min="13318" max="13318" width="18.7109375" customWidth="1"/>
    <col min="13319" max="13319" width="7.5703125" customWidth="1"/>
    <col min="13320" max="13320" width="9.85546875" customWidth="1"/>
    <col min="13321" max="13321" width="18.7109375" customWidth="1"/>
    <col min="13322" max="13322" width="9" customWidth="1"/>
    <col min="13323" max="13323" width="10" customWidth="1"/>
    <col min="13324" max="13324" width="18.7109375" customWidth="1"/>
    <col min="13325" max="13325" width="7.42578125" customWidth="1"/>
    <col min="13326" max="13326" width="8.85546875" customWidth="1"/>
    <col min="13571" max="13571" width="19.140625" customWidth="1"/>
    <col min="13572" max="13572" width="7.140625" customWidth="1"/>
    <col min="13573" max="13573" width="9.42578125" customWidth="1"/>
    <col min="13574" max="13574" width="18.7109375" customWidth="1"/>
    <col min="13575" max="13575" width="7.5703125" customWidth="1"/>
    <col min="13576" max="13576" width="9.85546875" customWidth="1"/>
    <col min="13577" max="13577" width="18.7109375" customWidth="1"/>
    <col min="13578" max="13578" width="9" customWidth="1"/>
    <col min="13579" max="13579" width="10" customWidth="1"/>
    <col min="13580" max="13580" width="18.7109375" customWidth="1"/>
    <col min="13581" max="13581" width="7.42578125" customWidth="1"/>
    <col min="13582" max="13582" width="8.85546875" customWidth="1"/>
    <col min="13827" max="13827" width="19.140625" customWidth="1"/>
    <col min="13828" max="13828" width="7.140625" customWidth="1"/>
    <col min="13829" max="13829" width="9.42578125" customWidth="1"/>
    <col min="13830" max="13830" width="18.7109375" customWidth="1"/>
    <col min="13831" max="13831" width="7.5703125" customWidth="1"/>
    <col min="13832" max="13832" width="9.85546875" customWidth="1"/>
    <col min="13833" max="13833" width="18.7109375" customWidth="1"/>
    <col min="13834" max="13834" width="9" customWidth="1"/>
    <col min="13835" max="13835" width="10" customWidth="1"/>
    <col min="13836" max="13836" width="18.7109375" customWidth="1"/>
    <col min="13837" max="13837" width="7.42578125" customWidth="1"/>
    <col min="13838" max="13838" width="8.85546875" customWidth="1"/>
    <col min="14083" max="14083" width="19.140625" customWidth="1"/>
    <col min="14084" max="14084" width="7.140625" customWidth="1"/>
    <col min="14085" max="14085" width="9.42578125" customWidth="1"/>
    <col min="14086" max="14086" width="18.7109375" customWidth="1"/>
    <col min="14087" max="14087" width="7.5703125" customWidth="1"/>
    <col min="14088" max="14088" width="9.85546875" customWidth="1"/>
    <col min="14089" max="14089" width="18.7109375" customWidth="1"/>
    <col min="14090" max="14090" width="9" customWidth="1"/>
    <col min="14091" max="14091" width="10" customWidth="1"/>
    <col min="14092" max="14092" width="18.7109375" customWidth="1"/>
    <col min="14093" max="14093" width="7.42578125" customWidth="1"/>
    <col min="14094" max="14094" width="8.85546875" customWidth="1"/>
    <col min="14339" max="14339" width="19.140625" customWidth="1"/>
    <col min="14340" max="14340" width="7.140625" customWidth="1"/>
    <col min="14341" max="14341" width="9.42578125" customWidth="1"/>
    <col min="14342" max="14342" width="18.7109375" customWidth="1"/>
    <col min="14343" max="14343" width="7.5703125" customWidth="1"/>
    <col min="14344" max="14344" width="9.85546875" customWidth="1"/>
    <col min="14345" max="14345" width="18.7109375" customWidth="1"/>
    <col min="14346" max="14346" width="9" customWidth="1"/>
    <col min="14347" max="14347" width="10" customWidth="1"/>
    <col min="14348" max="14348" width="18.7109375" customWidth="1"/>
    <col min="14349" max="14349" width="7.42578125" customWidth="1"/>
    <col min="14350" max="14350" width="8.85546875" customWidth="1"/>
    <col min="14595" max="14595" width="19.140625" customWidth="1"/>
    <col min="14596" max="14596" width="7.140625" customWidth="1"/>
    <col min="14597" max="14597" width="9.42578125" customWidth="1"/>
    <col min="14598" max="14598" width="18.7109375" customWidth="1"/>
    <col min="14599" max="14599" width="7.5703125" customWidth="1"/>
    <col min="14600" max="14600" width="9.85546875" customWidth="1"/>
    <col min="14601" max="14601" width="18.7109375" customWidth="1"/>
    <col min="14602" max="14602" width="9" customWidth="1"/>
    <col min="14603" max="14603" width="10" customWidth="1"/>
    <col min="14604" max="14604" width="18.7109375" customWidth="1"/>
    <col min="14605" max="14605" width="7.42578125" customWidth="1"/>
    <col min="14606" max="14606" width="8.85546875" customWidth="1"/>
    <col min="14851" max="14851" width="19.140625" customWidth="1"/>
    <col min="14852" max="14852" width="7.140625" customWidth="1"/>
    <col min="14853" max="14853" width="9.42578125" customWidth="1"/>
    <col min="14854" max="14854" width="18.7109375" customWidth="1"/>
    <col min="14855" max="14855" width="7.5703125" customWidth="1"/>
    <col min="14856" max="14856" width="9.85546875" customWidth="1"/>
    <col min="14857" max="14857" width="18.7109375" customWidth="1"/>
    <col min="14858" max="14858" width="9" customWidth="1"/>
    <col min="14859" max="14859" width="10" customWidth="1"/>
    <col min="14860" max="14860" width="18.7109375" customWidth="1"/>
    <col min="14861" max="14861" width="7.42578125" customWidth="1"/>
    <col min="14862" max="14862" width="8.85546875" customWidth="1"/>
    <col min="15107" max="15107" width="19.140625" customWidth="1"/>
    <col min="15108" max="15108" width="7.140625" customWidth="1"/>
    <col min="15109" max="15109" width="9.42578125" customWidth="1"/>
    <col min="15110" max="15110" width="18.7109375" customWidth="1"/>
    <col min="15111" max="15111" width="7.5703125" customWidth="1"/>
    <col min="15112" max="15112" width="9.85546875" customWidth="1"/>
    <col min="15113" max="15113" width="18.7109375" customWidth="1"/>
    <col min="15114" max="15114" width="9" customWidth="1"/>
    <col min="15115" max="15115" width="10" customWidth="1"/>
    <col min="15116" max="15116" width="18.7109375" customWidth="1"/>
    <col min="15117" max="15117" width="7.42578125" customWidth="1"/>
    <col min="15118" max="15118" width="8.85546875" customWidth="1"/>
    <col min="15363" max="15363" width="19.140625" customWidth="1"/>
    <col min="15364" max="15364" width="7.140625" customWidth="1"/>
    <col min="15365" max="15365" width="9.42578125" customWidth="1"/>
    <col min="15366" max="15366" width="18.7109375" customWidth="1"/>
    <col min="15367" max="15367" width="7.5703125" customWidth="1"/>
    <col min="15368" max="15368" width="9.85546875" customWidth="1"/>
    <col min="15369" max="15369" width="18.7109375" customWidth="1"/>
    <col min="15370" max="15370" width="9" customWidth="1"/>
    <col min="15371" max="15371" width="10" customWidth="1"/>
    <col min="15372" max="15372" width="18.7109375" customWidth="1"/>
    <col min="15373" max="15373" width="7.42578125" customWidth="1"/>
    <col min="15374" max="15374" width="8.85546875" customWidth="1"/>
    <col min="15619" max="15619" width="19.140625" customWidth="1"/>
    <col min="15620" max="15620" width="7.140625" customWidth="1"/>
    <col min="15621" max="15621" width="9.42578125" customWidth="1"/>
    <col min="15622" max="15622" width="18.7109375" customWidth="1"/>
    <col min="15623" max="15623" width="7.5703125" customWidth="1"/>
    <col min="15624" max="15624" width="9.85546875" customWidth="1"/>
    <col min="15625" max="15625" width="18.7109375" customWidth="1"/>
    <col min="15626" max="15626" width="9" customWidth="1"/>
    <col min="15627" max="15627" width="10" customWidth="1"/>
    <col min="15628" max="15628" width="18.7109375" customWidth="1"/>
    <col min="15629" max="15629" width="7.42578125" customWidth="1"/>
    <col min="15630" max="15630" width="8.85546875" customWidth="1"/>
    <col min="15875" max="15875" width="19.140625" customWidth="1"/>
    <col min="15876" max="15876" width="7.140625" customWidth="1"/>
    <col min="15877" max="15877" width="9.42578125" customWidth="1"/>
    <col min="15878" max="15878" width="18.7109375" customWidth="1"/>
    <col min="15879" max="15879" width="7.5703125" customWidth="1"/>
    <col min="15880" max="15880" width="9.85546875" customWidth="1"/>
    <col min="15881" max="15881" width="18.7109375" customWidth="1"/>
    <col min="15882" max="15882" width="9" customWidth="1"/>
    <col min="15883" max="15883" width="10" customWidth="1"/>
    <col min="15884" max="15884" width="18.7109375" customWidth="1"/>
    <col min="15885" max="15885" width="7.42578125" customWidth="1"/>
    <col min="15886" max="15886" width="8.85546875" customWidth="1"/>
    <col min="16131" max="16131" width="19.140625" customWidth="1"/>
    <col min="16132" max="16132" width="7.140625" customWidth="1"/>
    <col min="16133" max="16133" width="9.42578125" customWidth="1"/>
    <col min="16134" max="16134" width="18.7109375" customWidth="1"/>
    <col min="16135" max="16135" width="7.5703125" customWidth="1"/>
    <col min="16136" max="16136" width="9.85546875" customWidth="1"/>
    <col min="16137" max="16137" width="18.7109375" customWidth="1"/>
    <col min="16138" max="16138" width="9" customWidth="1"/>
    <col min="16139" max="16139" width="10" customWidth="1"/>
    <col min="16140" max="16140" width="18.7109375" customWidth="1"/>
    <col min="16141" max="16141" width="7.42578125" customWidth="1"/>
    <col min="16142" max="16142" width="8.85546875" customWidth="1"/>
  </cols>
  <sheetData>
    <row r="1" spans="2:20" ht="15.75" thickBot="1" x14ac:dyDescent="0.3"/>
    <row r="2" spans="2:20" ht="41.25" customHeight="1" x14ac:dyDescent="0.25">
      <c r="B2" s="214" t="s">
        <v>248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R2" s="217"/>
      <c r="S2" s="217"/>
      <c r="T2" s="218"/>
    </row>
    <row r="3" spans="2:20" ht="33.75" customHeight="1" x14ac:dyDescent="0.25">
      <c r="B3" s="219" t="s">
        <v>303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  <c r="R3" s="164"/>
      <c r="S3" s="164"/>
      <c r="T3" s="165"/>
    </row>
    <row r="4" spans="2:20" s="9" customFormat="1" ht="15.75" x14ac:dyDescent="0.25">
      <c r="B4" s="115"/>
      <c r="C4" s="222" t="s">
        <v>217</v>
      </c>
      <c r="D4" s="222"/>
      <c r="E4" s="223"/>
      <c r="F4" s="222" t="s">
        <v>218</v>
      </c>
      <c r="G4" s="222"/>
      <c r="H4" s="223"/>
      <c r="I4" s="222" t="s">
        <v>219</v>
      </c>
      <c r="J4" s="222"/>
      <c r="K4" s="223"/>
      <c r="L4" s="222" t="s">
        <v>272</v>
      </c>
      <c r="M4" s="222"/>
      <c r="N4" s="224"/>
    </row>
    <row r="5" spans="2:20" s="10" customFormat="1" ht="18" customHeight="1" x14ac:dyDescent="0.25">
      <c r="B5" s="119"/>
      <c r="C5" s="182" t="s">
        <v>0</v>
      </c>
      <c r="D5" s="183"/>
      <c r="E5" s="184"/>
      <c r="F5" s="182" t="s">
        <v>0</v>
      </c>
      <c r="G5" s="183"/>
      <c r="H5" s="184"/>
      <c r="I5" s="182" t="s">
        <v>0</v>
      </c>
      <c r="J5" s="183"/>
      <c r="K5" s="184"/>
      <c r="L5" s="182" t="s">
        <v>0</v>
      </c>
      <c r="M5" s="183"/>
      <c r="N5" s="185"/>
    </row>
    <row r="6" spans="2:20" ht="18" customHeight="1" x14ac:dyDescent="0.25">
      <c r="B6" s="180">
        <v>1</v>
      </c>
      <c r="C6" s="124" t="s">
        <v>139</v>
      </c>
      <c r="D6" s="125" t="s">
        <v>135</v>
      </c>
      <c r="E6" s="126">
        <v>2489</v>
      </c>
      <c r="F6" s="124" t="s">
        <v>261</v>
      </c>
      <c r="G6" s="125" t="s">
        <v>135</v>
      </c>
      <c r="H6" s="126">
        <v>1381</v>
      </c>
      <c r="I6" s="127" t="s">
        <v>49</v>
      </c>
      <c r="J6" s="125" t="s">
        <v>47</v>
      </c>
      <c r="K6" s="125">
        <v>1044</v>
      </c>
      <c r="L6" s="127" t="s">
        <v>42</v>
      </c>
      <c r="M6" s="125" t="s">
        <v>22</v>
      </c>
      <c r="N6" s="128">
        <v>791</v>
      </c>
    </row>
    <row r="7" spans="2:20" ht="18" customHeight="1" x14ac:dyDescent="0.25">
      <c r="B7" s="180">
        <v>2</v>
      </c>
      <c r="C7" s="127" t="s">
        <v>167</v>
      </c>
      <c r="D7" s="125" t="s">
        <v>153</v>
      </c>
      <c r="E7" s="125">
        <v>2063</v>
      </c>
      <c r="F7" s="124" t="s">
        <v>147</v>
      </c>
      <c r="G7" s="125" t="s">
        <v>135</v>
      </c>
      <c r="H7" s="126">
        <v>1379</v>
      </c>
      <c r="I7" s="127" t="s">
        <v>198</v>
      </c>
      <c r="J7" s="125" t="s">
        <v>193</v>
      </c>
      <c r="K7" s="125">
        <v>1042</v>
      </c>
      <c r="L7" s="127" t="s">
        <v>70</v>
      </c>
      <c r="M7" s="125" t="s">
        <v>68</v>
      </c>
      <c r="N7" s="128">
        <v>786</v>
      </c>
    </row>
    <row r="8" spans="2:20" ht="18" customHeight="1" x14ac:dyDescent="0.25">
      <c r="B8" s="180">
        <v>3</v>
      </c>
      <c r="C8" s="124" t="s">
        <v>264</v>
      </c>
      <c r="D8" s="125" t="s">
        <v>135</v>
      </c>
      <c r="E8" s="126">
        <v>2035</v>
      </c>
      <c r="F8" s="127" t="s">
        <v>104</v>
      </c>
      <c r="G8" s="125" t="s">
        <v>96</v>
      </c>
      <c r="H8" s="125">
        <v>1377</v>
      </c>
      <c r="I8" s="124" t="s">
        <v>137</v>
      </c>
      <c r="J8" s="125" t="s">
        <v>135</v>
      </c>
      <c r="K8" s="126">
        <v>1022</v>
      </c>
      <c r="L8" s="127" t="s">
        <v>115</v>
      </c>
      <c r="M8" s="125" t="s">
        <v>110</v>
      </c>
      <c r="N8" s="128">
        <v>784</v>
      </c>
    </row>
    <row r="9" spans="2:20" ht="18" customHeight="1" x14ac:dyDescent="0.25">
      <c r="B9" s="180">
        <v>4</v>
      </c>
      <c r="C9" s="124" t="s">
        <v>149</v>
      </c>
      <c r="D9" s="125" t="s">
        <v>135</v>
      </c>
      <c r="E9" s="126">
        <v>2008</v>
      </c>
      <c r="F9" s="124" t="s">
        <v>262</v>
      </c>
      <c r="G9" s="125" t="s">
        <v>135</v>
      </c>
      <c r="H9" s="126">
        <v>1371</v>
      </c>
      <c r="I9" s="127" t="s">
        <v>71</v>
      </c>
      <c r="J9" s="125" t="s">
        <v>68</v>
      </c>
      <c r="K9" s="125">
        <v>1021</v>
      </c>
      <c r="L9" s="127" t="s">
        <v>83</v>
      </c>
      <c r="M9" s="125" t="s">
        <v>82</v>
      </c>
      <c r="N9" s="128">
        <v>779</v>
      </c>
    </row>
    <row r="10" spans="2:20" ht="18" customHeight="1" x14ac:dyDescent="0.25">
      <c r="B10" s="180">
        <v>5</v>
      </c>
      <c r="C10" s="127" t="s">
        <v>162</v>
      </c>
      <c r="D10" s="125" t="s">
        <v>153</v>
      </c>
      <c r="E10" s="125">
        <v>2007</v>
      </c>
      <c r="F10" s="127" t="s">
        <v>54</v>
      </c>
      <c r="G10" s="125" t="s">
        <v>47</v>
      </c>
      <c r="H10" s="125">
        <v>1346</v>
      </c>
      <c r="I10" s="127" t="s">
        <v>86</v>
      </c>
      <c r="J10" s="125" t="s">
        <v>82</v>
      </c>
      <c r="K10" s="125">
        <v>1018</v>
      </c>
      <c r="L10" s="127" t="s">
        <v>164</v>
      </c>
      <c r="M10" s="125" t="s">
        <v>153</v>
      </c>
      <c r="N10" s="128">
        <v>772</v>
      </c>
    </row>
    <row r="11" spans="2:20" ht="18" customHeight="1" x14ac:dyDescent="0.25">
      <c r="B11" s="180">
        <v>6</v>
      </c>
      <c r="C11" s="124" t="s">
        <v>143</v>
      </c>
      <c r="D11" s="125" t="s">
        <v>135</v>
      </c>
      <c r="E11" s="126">
        <v>1934</v>
      </c>
      <c r="F11" s="124" t="s">
        <v>259</v>
      </c>
      <c r="G11" s="125" t="s">
        <v>135</v>
      </c>
      <c r="H11" s="126">
        <v>1344</v>
      </c>
      <c r="I11" s="127" t="s">
        <v>99</v>
      </c>
      <c r="J11" s="125" t="s">
        <v>96</v>
      </c>
      <c r="K11" s="125">
        <v>997</v>
      </c>
      <c r="L11" s="127" t="s">
        <v>24</v>
      </c>
      <c r="M11" s="125" t="s">
        <v>22</v>
      </c>
      <c r="N11" s="128">
        <v>764</v>
      </c>
    </row>
    <row r="12" spans="2:20" ht="18" customHeight="1" x14ac:dyDescent="0.25">
      <c r="B12" s="180">
        <v>7</v>
      </c>
      <c r="C12" s="127" t="s">
        <v>172</v>
      </c>
      <c r="D12" s="125" t="s">
        <v>153</v>
      </c>
      <c r="E12" s="125">
        <v>1909</v>
      </c>
      <c r="F12" s="127" t="s">
        <v>102</v>
      </c>
      <c r="G12" s="125" t="s">
        <v>96</v>
      </c>
      <c r="H12" s="125">
        <v>1335</v>
      </c>
      <c r="I12" s="127" t="s">
        <v>132</v>
      </c>
      <c r="J12" s="125" t="s">
        <v>121</v>
      </c>
      <c r="K12" s="125">
        <v>992</v>
      </c>
      <c r="L12" s="127" t="s">
        <v>16</v>
      </c>
      <c r="M12" s="125" t="s">
        <v>4</v>
      </c>
      <c r="N12" s="128">
        <v>759</v>
      </c>
    </row>
    <row r="13" spans="2:20" ht="18" customHeight="1" x14ac:dyDescent="0.25">
      <c r="B13" s="180">
        <v>8</v>
      </c>
      <c r="C13" s="124" t="s">
        <v>136</v>
      </c>
      <c r="D13" s="125" t="s">
        <v>135</v>
      </c>
      <c r="E13" s="126">
        <v>1899</v>
      </c>
      <c r="F13" s="127" t="s">
        <v>85</v>
      </c>
      <c r="G13" s="125" t="s">
        <v>82</v>
      </c>
      <c r="H13" s="125">
        <v>1323</v>
      </c>
      <c r="I13" s="127" t="s">
        <v>208</v>
      </c>
      <c r="J13" s="125" t="s">
        <v>206</v>
      </c>
      <c r="K13" s="125">
        <v>989</v>
      </c>
      <c r="L13" s="127" t="s">
        <v>77</v>
      </c>
      <c r="M13" s="125" t="s">
        <v>76</v>
      </c>
      <c r="N13" s="128">
        <v>755</v>
      </c>
    </row>
    <row r="14" spans="2:20" ht="18" customHeight="1" x14ac:dyDescent="0.25">
      <c r="B14" s="180">
        <v>9</v>
      </c>
      <c r="C14" s="127" t="s">
        <v>174</v>
      </c>
      <c r="D14" s="125" t="s">
        <v>153</v>
      </c>
      <c r="E14" s="125">
        <v>1880</v>
      </c>
      <c r="F14" s="127" t="s">
        <v>187</v>
      </c>
      <c r="G14" s="125" t="s">
        <v>186</v>
      </c>
      <c r="H14" s="125">
        <v>1302</v>
      </c>
      <c r="I14" s="127" t="s">
        <v>189</v>
      </c>
      <c r="J14" s="125" t="s">
        <v>190</v>
      </c>
      <c r="K14" s="125">
        <v>970</v>
      </c>
      <c r="L14" s="127" t="s">
        <v>35</v>
      </c>
      <c r="M14" s="125" t="s">
        <v>22</v>
      </c>
      <c r="N14" s="128">
        <v>747</v>
      </c>
    </row>
    <row r="15" spans="2:20" ht="18" customHeight="1" x14ac:dyDescent="0.25">
      <c r="B15" s="180">
        <v>10</v>
      </c>
      <c r="C15" s="127" t="s">
        <v>154</v>
      </c>
      <c r="D15" s="125" t="s">
        <v>153</v>
      </c>
      <c r="E15" s="125">
        <v>1858</v>
      </c>
      <c r="F15" s="127" t="s">
        <v>185</v>
      </c>
      <c r="G15" s="125" t="s">
        <v>186</v>
      </c>
      <c r="H15" s="125">
        <v>1301</v>
      </c>
      <c r="I15" s="127" t="s">
        <v>29</v>
      </c>
      <c r="J15" s="125" t="s">
        <v>22</v>
      </c>
      <c r="K15" s="125">
        <v>970</v>
      </c>
      <c r="L15" s="127" t="s">
        <v>114</v>
      </c>
      <c r="M15" s="125" t="s">
        <v>110</v>
      </c>
      <c r="N15" s="128">
        <v>744</v>
      </c>
    </row>
    <row r="16" spans="2:20" ht="18" customHeight="1" x14ac:dyDescent="0.25">
      <c r="B16" s="180">
        <v>11</v>
      </c>
      <c r="C16" s="124" t="s">
        <v>138</v>
      </c>
      <c r="D16" s="125" t="s">
        <v>135</v>
      </c>
      <c r="E16" s="126">
        <v>1857</v>
      </c>
      <c r="F16" s="124" t="s">
        <v>150</v>
      </c>
      <c r="G16" s="125" t="s">
        <v>135</v>
      </c>
      <c r="H16" s="126">
        <v>1293</v>
      </c>
      <c r="I16" s="127" t="s">
        <v>31</v>
      </c>
      <c r="J16" s="125" t="s">
        <v>22</v>
      </c>
      <c r="K16" s="125">
        <v>968</v>
      </c>
      <c r="L16" s="127" t="s">
        <v>192</v>
      </c>
      <c r="M16" s="125" t="s">
        <v>193</v>
      </c>
      <c r="N16" s="128">
        <v>742</v>
      </c>
    </row>
    <row r="17" spans="2:14" ht="18" customHeight="1" x14ac:dyDescent="0.25">
      <c r="B17" s="180">
        <v>12</v>
      </c>
      <c r="C17" s="127" t="s">
        <v>11</v>
      </c>
      <c r="D17" s="125" t="s">
        <v>4</v>
      </c>
      <c r="E17" s="125">
        <v>1794</v>
      </c>
      <c r="F17" s="127" t="s">
        <v>45</v>
      </c>
      <c r="G17" s="125" t="s">
        <v>22</v>
      </c>
      <c r="H17" s="125">
        <v>1279</v>
      </c>
      <c r="I17" s="127" t="s">
        <v>129</v>
      </c>
      <c r="J17" s="125" t="s">
        <v>121</v>
      </c>
      <c r="K17" s="125">
        <v>964</v>
      </c>
      <c r="L17" s="127" t="s">
        <v>41</v>
      </c>
      <c r="M17" s="125" t="s">
        <v>22</v>
      </c>
      <c r="N17" s="128">
        <v>739</v>
      </c>
    </row>
    <row r="18" spans="2:14" ht="18" customHeight="1" x14ac:dyDescent="0.25">
      <c r="B18" s="180">
        <v>13</v>
      </c>
      <c r="C18" s="127" t="s">
        <v>160</v>
      </c>
      <c r="D18" s="125" t="s">
        <v>153</v>
      </c>
      <c r="E18" s="125">
        <v>1779</v>
      </c>
      <c r="F18" s="124" t="s">
        <v>263</v>
      </c>
      <c r="G18" s="125" t="s">
        <v>135</v>
      </c>
      <c r="H18" s="126">
        <v>1276</v>
      </c>
      <c r="I18" s="127" t="s">
        <v>179</v>
      </c>
      <c r="J18" s="125" t="s">
        <v>180</v>
      </c>
      <c r="K18" s="125">
        <v>952</v>
      </c>
      <c r="L18" s="127" t="s">
        <v>21</v>
      </c>
      <c r="M18" s="125" t="s">
        <v>22</v>
      </c>
      <c r="N18" s="128">
        <v>731</v>
      </c>
    </row>
    <row r="19" spans="2:14" ht="18" customHeight="1" x14ac:dyDescent="0.25">
      <c r="B19" s="180">
        <v>14</v>
      </c>
      <c r="C19" s="127" t="s">
        <v>61</v>
      </c>
      <c r="D19" s="125" t="s">
        <v>47</v>
      </c>
      <c r="E19" s="125">
        <v>1736</v>
      </c>
      <c r="F19" s="127" t="s">
        <v>26</v>
      </c>
      <c r="G19" s="125" t="s">
        <v>22</v>
      </c>
      <c r="H19" s="125">
        <v>1275</v>
      </c>
      <c r="I19" s="127" t="s">
        <v>175</v>
      </c>
      <c r="J19" s="125" t="s">
        <v>153</v>
      </c>
      <c r="K19" s="125">
        <v>942</v>
      </c>
      <c r="L19" s="127" t="s">
        <v>48</v>
      </c>
      <c r="M19" s="125" t="s">
        <v>47</v>
      </c>
      <c r="N19" s="128">
        <v>729</v>
      </c>
    </row>
    <row r="20" spans="2:14" ht="18" customHeight="1" x14ac:dyDescent="0.25">
      <c r="B20" s="180">
        <v>15</v>
      </c>
      <c r="C20" s="127" t="s">
        <v>155</v>
      </c>
      <c r="D20" s="125" t="s">
        <v>153</v>
      </c>
      <c r="E20" s="125">
        <v>1719</v>
      </c>
      <c r="F20" s="127" t="s">
        <v>43</v>
      </c>
      <c r="G20" s="125" t="s">
        <v>22</v>
      </c>
      <c r="H20" s="125">
        <v>1241</v>
      </c>
      <c r="I20" s="127" t="s">
        <v>118</v>
      </c>
      <c r="J20" s="125" t="s">
        <v>110</v>
      </c>
      <c r="K20" s="125">
        <v>932</v>
      </c>
      <c r="L20" s="127" t="s">
        <v>69</v>
      </c>
      <c r="M20" s="125" t="s">
        <v>68</v>
      </c>
      <c r="N20" s="128">
        <v>725</v>
      </c>
    </row>
    <row r="21" spans="2:14" ht="18" customHeight="1" x14ac:dyDescent="0.25">
      <c r="B21" s="180">
        <v>16</v>
      </c>
      <c r="C21" s="127" t="s">
        <v>13</v>
      </c>
      <c r="D21" s="125" t="s">
        <v>4</v>
      </c>
      <c r="E21" s="125">
        <v>1700</v>
      </c>
      <c r="F21" s="127" t="s">
        <v>128</v>
      </c>
      <c r="G21" s="125" t="s">
        <v>121</v>
      </c>
      <c r="H21" s="125">
        <v>1233</v>
      </c>
      <c r="I21" s="127" t="s">
        <v>101</v>
      </c>
      <c r="J21" s="125" t="s">
        <v>96</v>
      </c>
      <c r="K21" s="125">
        <v>927</v>
      </c>
      <c r="L21" s="127" t="s">
        <v>166</v>
      </c>
      <c r="M21" s="125" t="s">
        <v>153</v>
      </c>
      <c r="N21" s="128">
        <v>704</v>
      </c>
    </row>
    <row r="22" spans="2:14" ht="18" customHeight="1" x14ac:dyDescent="0.25">
      <c r="B22" s="180">
        <v>17</v>
      </c>
      <c r="C22" s="124" t="s">
        <v>151</v>
      </c>
      <c r="D22" s="125" t="s">
        <v>135</v>
      </c>
      <c r="E22" s="126">
        <v>1685</v>
      </c>
      <c r="F22" s="127" t="s">
        <v>200</v>
      </c>
      <c r="G22" s="125" t="s">
        <v>201</v>
      </c>
      <c r="H22" s="125">
        <v>1223</v>
      </c>
      <c r="I22" s="127" t="s">
        <v>87</v>
      </c>
      <c r="J22" s="125" t="s">
        <v>82</v>
      </c>
      <c r="K22" s="125">
        <v>925</v>
      </c>
      <c r="L22" s="127" t="s">
        <v>51</v>
      </c>
      <c r="M22" s="125" t="s">
        <v>47</v>
      </c>
      <c r="N22" s="128">
        <v>698</v>
      </c>
    </row>
    <row r="23" spans="2:14" ht="18" customHeight="1" x14ac:dyDescent="0.25">
      <c r="B23" s="180">
        <v>18</v>
      </c>
      <c r="C23" s="127" t="s">
        <v>6</v>
      </c>
      <c r="D23" s="125" t="s">
        <v>4</v>
      </c>
      <c r="E23" s="125">
        <v>1679</v>
      </c>
      <c r="F23" s="127" t="s">
        <v>122</v>
      </c>
      <c r="G23" s="125" t="s">
        <v>121</v>
      </c>
      <c r="H23" s="125">
        <v>1207</v>
      </c>
      <c r="I23" s="127" t="s">
        <v>123</v>
      </c>
      <c r="J23" s="125" t="s">
        <v>121</v>
      </c>
      <c r="K23" s="125">
        <v>915</v>
      </c>
      <c r="L23" s="127" t="s">
        <v>271</v>
      </c>
      <c r="M23" s="125" t="s">
        <v>47</v>
      </c>
      <c r="N23" s="128">
        <v>696</v>
      </c>
    </row>
    <row r="24" spans="2:14" ht="18" customHeight="1" x14ac:dyDescent="0.25">
      <c r="B24" s="180">
        <v>19</v>
      </c>
      <c r="C24" s="127" t="s">
        <v>15</v>
      </c>
      <c r="D24" s="125" t="s">
        <v>4</v>
      </c>
      <c r="E24" s="125">
        <v>1669</v>
      </c>
      <c r="F24" s="127" t="s">
        <v>58</v>
      </c>
      <c r="G24" s="125" t="s">
        <v>47</v>
      </c>
      <c r="H24" s="125">
        <v>1206</v>
      </c>
      <c r="I24" s="124" t="s">
        <v>145</v>
      </c>
      <c r="J24" s="125" t="s">
        <v>135</v>
      </c>
      <c r="K24" s="126">
        <v>910</v>
      </c>
      <c r="L24" s="127" t="s">
        <v>40</v>
      </c>
      <c r="M24" s="125" t="s">
        <v>22</v>
      </c>
      <c r="N24" s="128">
        <v>696</v>
      </c>
    </row>
    <row r="25" spans="2:14" ht="18" customHeight="1" x14ac:dyDescent="0.25">
      <c r="B25" s="180">
        <v>20</v>
      </c>
      <c r="C25" s="124" t="s">
        <v>260</v>
      </c>
      <c r="D25" s="125" t="s">
        <v>135</v>
      </c>
      <c r="E25" s="126">
        <v>1665</v>
      </c>
      <c r="F25" s="127" t="s">
        <v>103</v>
      </c>
      <c r="G25" s="125" t="s">
        <v>96</v>
      </c>
      <c r="H25" s="125">
        <v>1204</v>
      </c>
      <c r="I25" s="127" t="s">
        <v>81</v>
      </c>
      <c r="J25" s="125" t="s">
        <v>82</v>
      </c>
      <c r="K25" s="125">
        <v>909</v>
      </c>
      <c r="L25" s="127" t="s">
        <v>170</v>
      </c>
      <c r="M25" s="125" t="s">
        <v>153</v>
      </c>
      <c r="N25" s="128">
        <v>675</v>
      </c>
    </row>
    <row r="26" spans="2:14" ht="18" customHeight="1" x14ac:dyDescent="0.25">
      <c r="B26" s="180">
        <v>21</v>
      </c>
      <c r="C26" s="124" t="s">
        <v>142</v>
      </c>
      <c r="D26" s="125" t="s">
        <v>135</v>
      </c>
      <c r="E26" s="126">
        <v>1661</v>
      </c>
      <c r="F26" s="127" t="s">
        <v>130</v>
      </c>
      <c r="G26" s="125" t="s">
        <v>121</v>
      </c>
      <c r="H26" s="125">
        <v>1199</v>
      </c>
      <c r="I26" s="127" t="s">
        <v>50</v>
      </c>
      <c r="J26" s="125" t="s">
        <v>47</v>
      </c>
      <c r="K26" s="125">
        <v>908</v>
      </c>
      <c r="L26" s="127" t="s">
        <v>44</v>
      </c>
      <c r="M26" s="125" t="s">
        <v>22</v>
      </c>
      <c r="N26" s="128">
        <v>673</v>
      </c>
    </row>
    <row r="27" spans="2:14" ht="18" customHeight="1" x14ac:dyDescent="0.25">
      <c r="B27" s="180">
        <v>22</v>
      </c>
      <c r="C27" s="127" t="s">
        <v>161</v>
      </c>
      <c r="D27" s="125" t="s">
        <v>153</v>
      </c>
      <c r="E27" s="125">
        <v>1646</v>
      </c>
      <c r="F27" s="127" t="s">
        <v>30</v>
      </c>
      <c r="G27" s="125" t="s">
        <v>22</v>
      </c>
      <c r="H27" s="125">
        <v>1198</v>
      </c>
      <c r="I27" s="127" t="s">
        <v>88</v>
      </c>
      <c r="J27" s="125" t="s">
        <v>82</v>
      </c>
      <c r="K27" s="125">
        <v>906</v>
      </c>
      <c r="L27" s="127" t="s">
        <v>84</v>
      </c>
      <c r="M27" s="125" t="s">
        <v>82</v>
      </c>
      <c r="N27" s="128">
        <v>665</v>
      </c>
    </row>
    <row r="28" spans="2:14" ht="18" customHeight="1" x14ac:dyDescent="0.25">
      <c r="B28" s="180">
        <v>23</v>
      </c>
      <c r="C28" s="127" t="s">
        <v>5</v>
      </c>
      <c r="D28" s="125" t="s">
        <v>4</v>
      </c>
      <c r="E28" s="125">
        <v>1630</v>
      </c>
      <c r="F28" s="127" t="s">
        <v>126</v>
      </c>
      <c r="G28" s="125" t="s">
        <v>121</v>
      </c>
      <c r="H28" s="125">
        <v>1191</v>
      </c>
      <c r="I28" s="127" t="s">
        <v>105</v>
      </c>
      <c r="J28" s="125" t="s">
        <v>96</v>
      </c>
      <c r="K28" s="125">
        <v>900</v>
      </c>
      <c r="L28" s="127" t="s">
        <v>32</v>
      </c>
      <c r="M28" s="125" t="s">
        <v>22</v>
      </c>
      <c r="N28" s="128">
        <v>663</v>
      </c>
    </row>
    <row r="29" spans="2:14" ht="18" customHeight="1" x14ac:dyDescent="0.25">
      <c r="B29" s="180">
        <v>24</v>
      </c>
      <c r="C29" s="124" t="s">
        <v>258</v>
      </c>
      <c r="D29" s="125" t="s">
        <v>135</v>
      </c>
      <c r="E29" s="126">
        <v>1611</v>
      </c>
      <c r="F29" s="127" t="s">
        <v>111</v>
      </c>
      <c r="G29" s="125" t="s">
        <v>110</v>
      </c>
      <c r="H29" s="125">
        <v>1183</v>
      </c>
      <c r="I29" s="127" t="s">
        <v>33</v>
      </c>
      <c r="J29" s="125" t="s">
        <v>22</v>
      </c>
      <c r="K29" s="125">
        <v>899</v>
      </c>
      <c r="L29" s="127" t="s">
        <v>92</v>
      </c>
      <c r="M29" s="125" t="s">
        <v>93</v>
      </c>
      <c r="N29" s="128">
        <v>656</v>
      </c>
    </row>
    <row r="30" spans="2:14" ht="18" customHeight="1" x14ac:dyDescent="0.25">
      <c r="B30" s="180">
        <v>25</v>
      </c>
      <c r="C30" s="127" t="s">
        <v>9</v>
      </c>
      <c r="D30" s="125" t="s">
        <v>4</v>
      </c>
      <c r="E30" s="125">
        <v>1607</v>
      </c>
      <c r="F30" s="127" t="s">
        <v>109</v>
      </c>
      <c r="G30" s="125" t="s">
        <v>110</v>
      </c>
      <c r="H30" s="125">
        <v>1175</v>
      </c>
      <c r="I30" s="127" t="s">
        <v>36</v>
      </c>
      <c r="J30" s="125" t="s">
        <v>22</v>
      </c>
      <c r="K30" s="125">
        <v>890</v>
      </c>
      <c r="L30" s="127" t="s">
        <v>163</v>
      </c>
      <c r="M30" s="125" t="s">
        <v>153</v>
      </c>
      <c r="N30" s="128">
        <v>655</v>
      </c>
    </row>
    <row r="31" spans="2:14" ht="18" customHeight="1" x14ac:dyDescent="0.25">
      <c r="B31" s="180">
        <v>26</v>
      </c>
      <c r="C31" s="124" t="s">
        <v>148</v>
      </c>
      <c r="D31" s="125" t="s">
        <v>135</v>
      </c>
      <c r="E31" s="126">
        <v>1585</v>
      </c>
      <c r="F31" s="127" t="s">
        <v>73</v>
      </c>
      <c r="G31" s="125" t="s">
        <v>68</v>
      </c>
      <c r="H31" s="125">
        <v>1174</v>
      </c>
      <c r="I31" s="124" t="s">
        <v>141</v>
      </c>
      <c r="J31" s="125" t="s">
        <v>135</v>
      </c>
      <c r="K31" s="126">
        <v>890</v>
      </c>
      <c r="L31" s="127" t="s">
        <v>52</v>
      </c>
      <c r="M31" s="125" t="s">
        <v>47</v>
      </c>
      <c r="N31" s="128">
        <v>654</v>
      </c>
    </row>
    <row r="32" spans="2:14" ht="18" customHeight="1" x14ac:dyDescent="0.25">
      <c r="B32" s="180">
        <v>27</v>
      </c>
      <c r="C32" s="127" t="s">
        <v>3</v>
      </c>
      <c r="D32" s="125" t="s">
        <v>4</v>
      </c>
      <c r="E32" s="125">
        <v>1577</v>
      </c>
      <c r="F32" s="127" t="s">
        <v>65</v>
      </c>
      <c r="G32" s="125" t="s">
        <v>63</v>
      </c>
      <c r="H32" s="125">
        <v>1121</v>
      </c>
      <c r="I32" s="127" t="s">
        <v>181</v>
      </c>
      <c r="J32" s="125" t="s">
        <v>180</v>
      </c>
      <c r="K32" s="125">
        <v>890</v>
      </c>
      <c r="L32" s="127" t="s">
        <v>165</v>
      </c>
      <c r="M32" s="125" t="s">
        <v>153</v>
      </c>
      <c r="N32" s="128">
        <v>652</v>
      </c>
    </row>
    <row r="33" spans="2:14" ht="18" customHeight="1" x14ac:dyDescent="0.25">
      <c r="B33" s="180">
        <v>28</v>
      </c>
      <c r="C33" s="127" t="s">
        <v>10</v>
      </c>
      <c r="D33" s="125" t="s">
        <v>4</v>
      </c>
      <c r="E33" s="125">
        <v>1574</v>
      </c>
      <c r="F33" s="127" t="s">
        <v>120</v>
      </c>
      <c r="G33" s="125" t="s">
        <v>121</v>
      </c>
      <c r="H33" s="125">
        <v>1116</v>
      </c>
      <c r="I33" s="127" t="s">
        <v>60</v>
      </c>
      <c r="J33" s="125" t="s">
        <v>47</v>
      </c>
      <c r="K33" s="125">
        <v>883</v>
      </c>
      <c r="L33" s="127" t="s">
        <v>156</v>
      </c>
      <c r="M33" s="125" t="s">
        <v>153</v>
      </c>
      <c r="N33" s="128">
        <v>644</v>
      </c>
    </row>
    <row r="34" spans="2:14" ht="18" customHeight="1" x14ac:dyDescent="0.25">
      <c r="B34" s="180">
        <v>29</v>
      </c>
      <c r="C34" s="124" t="s">
        <v>265</v>
      </c>
      <c r="D34" s="125" t="s">
        <v>135</v>
      </c>
      <c r="E34" s="126">
        <v>1568</v>
      </c>
      <c r="F34" s="127" t="s">
        <v>64</v>
      </c>
      <c r="G34" s="125" t="s">
        <v>63</v>
      </c>
      <c r="H34" s="125">
        <v>1113</v>
      </c>
      <c r="I34" s="127" t="s">
        <v>203</v>
      </c>
      <c r="J34" s="125" t="s">
        <v>201</v>
      </c>
      <c r="K34" s="125">
        <v>877</v>
      </c>
      <c r="L34" s="127" t="s">
        <v>119</v>
      </c>
      <c r="M34" s="125" t="s">
        <v>110</v>
      </c>
      <c r="N34" s="128">
        <v>632</v>
      </c>
    </row>
    <row r="35" spans="2:14" ht="18" customHeight="1" x14ac:dyDescent="0.25">
      <c r="B35" s="180">
        <v>30</v>
      </c>
      <c r="C35" s="124" t="s">
        <v>266</v>
      </c>
      <c r="D35" s="125" t="s">
        <v>135</v>
      </c>
      <c r="E35" s="126">
        <v>1565</v>
      </c>
      <c r="F35" s="127" t="s">
        <v>173</v>
      </c>
      <c r="G35" s="125" t="s">
        <v>153</v>
      </c>
      <c r="H35" s="125">
        <v>1113</v>
      </c>
      <c r="I35" s="127" t="s">
        <v>91</v>
      </c>
      <c r="J35" s="125" t="s">
        <v>90</v>
      </c>
      <c r="K35" s="125">
        <v>874</v>
      </c>
      <c r="L35" s="127" t="s">
        <v>117</v>
      </c>
      <c r="M35" s="125" t="s">
        <v>110</v>
      </c>
      <c r="N35" s="128">
        <v>629</v>
      </c>
    </row>
    <row r="36" spans="2:14" ht="18" customHeight="1" x14ac:dyDescent="0.25">
      <c r="B36" s="180">
        <v>31</v>
      </c>
      <c r="C36" s="124" t="s">
        <v>146</v>
      </c>
      <c r="D36" s="125" t="s">
        <v>135</v>
      </c>
      <c r="E36" s="126">
        <v>1542</v>
      </c>
      <c r="F36" s="127" t="s">
        <v>98</v>
      </c>
      <c r="G36" s="125" t="s">
        <v>96</v>
      </c>
      <c r="H36" s="125">
        <v>1111</v>
      </c>
      <c r="I36" s="127" t="s">
        <v>67</v>
      </c>
      <c r="J36" s="125" t="s">
        <v>68</v>
      </c>
      <c r="K36" s="125">
        <v>873</v>
      </c>
      <c r="L36" s="127" t="s">
        <v>197</v>
      </c>
      <c r="M36" s="125" t="s">
        <v>193</v>
      </c>
      <c r="N36" s="128">
        <v>590</v>
      </c>
    </row>
    <row r="37" spans="2:14" ht="18" customHeight="1" x14ac:dyDescent="0.25">
      <c r="B37" s="180">
        <v>32</v>
      </c>
      <c r="C37" s="127" t="s">
        <v>152</v>
      </c>
      <c r="D37" s="125" t="s">
        <v>153</v>
      </c>
      <c r="E37" s="125">
        <v>1533</v>
      </c>
      <c r="F37" s="127" t="s">
        <v>113</v>
      </c>
      <c r="G37" s="125" t="s">
        <v>110</v>
      </c>
      <c r="H37" s="125">
        <v>1110</v>
      </c>
      <c r="I37" s="127" t="s">
        <v>57</v>
      </c>
      <c r="J37" s="125" t="s">
        <v>47</v>
      </c>
      <c r="K37" s="125">
        <v>870</v>
      </c>
      <c r="L37" s="127" t="s">
        <v>79</v>
      </c>
      <c r="M37" s="125" t="s">
        <v>76</v>
      </c>
      <c r="N37" s="128">
        <v>588</v>
      </c>
    </row>
    <row r="38" spans="2:14" ht="18" customHeight="1" x14ac:dyDescent="0.25">
      <c r="B38" s="180">
        <v>33</v>
      </c>
      <c r="C38" s="127" t="s">
        <v>176</v>
      </c>
      <c r="D38" s="125" t="s">
        <v>153</v>
      </c>
      <c r="E38" s="125">
        <v>1505</v>
      </c>
      <c r="F38" s="127" t="s">
        <v>38</v>
      </c>
      <c r="G38" s="125" t="s">
        <v>22</v>
      </c>
      <c r="H38" s="125">
        <v>1101</v>
      </c>
      <c r="I38" s="127" t="s">
        <v>100</v>
      </c>
      <c r="J38" s="125" t="s">
        <v>96</v>
      </c>
      <c r="K38" s="125">
        <v>859</v>
      </c>
      <c r="L38" s="127" t="s">
        <v>95</v>
      </c>
      <c r="M38" s="125" t="s">
        <v>96</v>
      </c>
      <c r="N38" s="128">
        <v>571</v>
      </c>
    </row>
    <row r="39" spans="2:14" ht="18" customHeight="1" x14ac:dyDescent="0.25">
      <c r="B39" s="180">
        <v>34</v>
      </c>
      <c r="C39" s="127" t="s">
        <v>37</v>
      </c>
      <c r="D39" s="125" t="s">
        <v>22</v>
      </c>
      <c r="E39" s="125">
        <v>1484</v>
      </c>
      <c r="F39" s="127" t="s">
        <v>28</v>
      </c>
      <c r="G39" s="125" t="s">
        <v>22</v>
      </c>
      <c r="H39" s="125">
        <v>1097</v>
      </c>
      <c r="I39" s="127" t="s">
        <v>27</v>
      </c>
      <c r="J39" s="125" t="s">
        <v>22</v>
      </c>
      <c r="K39" s="125">
        <v>856</v>
      </c>
      <c r="L39" s="127" t="s">
        <v>97</v>
      </c>
      <c r="M39" s="125" t="s">
        <v>96</v>
      </c>
      <c r="N39" s="128">
        <v>569</v>
      </c>
    </row>
    <row r="40" spans="2:14" ht="18" customHeight="1" x14ac:dyDescent="0.25">
      <c r="B40" s="180">
        <v>35</v>
      </c>
      <c r="C40" s="127" t="s">
        <v>171</v>
      </c>
      <c r="D40" s="125" t="s">
        <v>153</v>
      </c>
      <c r="E40" s="125">
        <v>1481</v>
      </c>
      <c r="F40" s="124" t="s">
        <v>144</v>
      </c>
      <c r="G40" s="125" t="s">
        <v>135</v>
      </c>
      <c r="H40" s="126">
        <v>1096</v>
      </c>
      <c r="I40" s="127" t="s">
        <v>62</v>
      </c>
      <c r="J40" s="125" t="s">
        <v>63</v>
      </c>
      <c r="K40" s="125">
        <v>855</v>
      </c>
      <c r="L40" s="127" t="s">
        <v>177</v>
      </c>
      <c r="M40" s="125" t="s">
        <v>153</v>
      </c>
      <c r="N40" s="128">
        <v>541</v>
      </c>
    </row>
    <row r="41" spans="2:14" ht="18" customHeight="1" x14ac:dyDescent="0.25">
      <c r="B41" s="180">
        <v>36</v>
      </c>
      <c r="C41" s="127" t="s">
        <v>39</v>
      </c>
      <c r="D41" s="125" t="s">
        <v>22</v>
      </c>
      <c r="E41" s="125">
        <v>1472</v>
      </c>
      <c r="F41" s="127" t="s">
        <v>131</v>
      </c>
      <c r="G41" s="125" t="s">
        <v>121</v>
      </c>
      <c r="H41" s="125">
        <v>1095</v>
      </c>
      <c r="I41" s="127" t="s">
        <v>80</v>
      </c>
      <c r="J41" s="125" t="s">
        <v>76</v>
      </c>
      <c r="K41" s="125">
        <v>853</v>
      </c>
      <c r="L41" s="127" t="s">
        <v>116</v>
      </c>
      <c r="M41" s="125" t="s">
        <v>110</v>
      </c>
      <c r="N41" s="128">
        <v>511</v>
      </c>
    </row>
    <row r="42" spans="2:14" ht="18" customHeight="1" x14ac:dyDescent="0.25">
      <c r="B42" s="180">
        <v>37</v>
      </c>
      <c r="C42" s="127" t="s">
        <v>125</v>
      </c>
      <c r="D42" s="125" t="s">
        <v>121</v>
      </c>
      <c r="E42" s="125">
        <v>1469</v>
      </c>
      <c r="F42" s="127" t="s">
        <v>112</v>
      </c>
      <c r="G42" s="125" t="s">
        <v>110</v>
      </c>
      <c r="H42" s="125">
        <v>1085</v>
      </c>
      <c r="I42" s="127" t="s">
        <v>74</v>
      </c>
      <c r="J42" s="125" t="s">
        <v>68</v>
      </c>
      <c r="K42" s="125">
        <v>853</v>
      </c>
      <c r="L42" s="127" t="s">
        <v>75</v>
      </c>
      <c r="M42" s="125" t="s">
        <v>76</v>
      </c>
      <c r="N42" s="128">
        <v>510</v>
      </c>
    </row>
    <row r="43" spans="2:14" ht="18" customHeight="1" x14ac:dyDescent="0.25">
      <c r="B43" s="180">
        <v>38</v>
      </c>
      <c r="C43" s="124" t="s">
        <v>140</v>
      </c>
      <c r="D43" s="125" t="s">
        <v>135</v>
      </c>
      <c r="E43" s="126">
        <v>1454</v>
      </c>
      <c r="F43" s="127" t="s">
        <v>127</v>
      </c>
      <c r="G43" s="125" t="s">
        <v>121</v>
      </c>
      <c r="H43" s="125">
        <v>1077</v>
      </c>
      <c r="I43" s="127" t="s">
        <v>159</v>
      </c>
      <c r="J43" s="125" t="s">
        <v>153</v>
      </c>
      <c r="K43" s="125">
        <v>847</v>
      </c>
      <c r="L43" s="127" t="s">
        <v>209</v>
      </c>
      <c r="M43" s="125" t="s">
        <v>47</v>
      </c>
      <c r="N43" s="128">
        <v>466</v>
      </c>
    </row>
    <row r="44" spans="2:14" ht="18" customHeight="1" x14ac:dyDescent="0.25">
      <c r="B44" s="180">
        <v>39</v>
      </c>
      <c r="C44" s="127" t="s">
        <v>14</v>
      </c>
      <c r="D44" s="125" t="s">
        <v>4</v>
      </c>
      <c r="E44" s="125">
        <v>1439</v>
      </c>
      <c r="F44" s="127" t="s">
        <v>12</v>
      </c>
      <c r="G44" s="125" t="s">
        <v>4</v>
      </c>
      <c r="H44" s="125">
        <v>1072</v>
      </c>
      <c r="I44" s="127" t="s">
        <v>34</v>
      </c>
      <c r="J44" s="125" t="s">
        <v>22</v>
      </c>
      <c r="K44" s="125">
        <v>827</v>
      </c>
      <c r="L44" s="127" t="s">
        <v>55</v>
      </c>
      <c r="M44" s="125" t="s">
        <v>47</v>
      </c>
      <c r="N44" s="128">
        <v>463</v>
      </c>
    </row>
    <row r="45" spans="2:14" ht="18" customHeight="1" x14ac:dyDescent="0.25">
      <c r="B45" s="180">
        <v>40</v>
      </c>
      <c r="C45" s="127" t="s">
        <v>188</v>
      </c>
      <c r="D45" s="125" t="s">
        <v>186</v>
      </c>
      <c r="E45" s="125">
        <v>1417</v>
      </c>
      <c r="F45" s="127" t="s">
        <v>7</v>
      </c>
      <c r="G45" s="125" t="s">
        <v>4</v>
      </c>
      <c r="H45" s="125">
        <v>1060</v>
      </c>
      <c r="I45" s="127" t="s">
        <v>66</v>
      </c>
      <c r="J45" s="125" t="s">
        <v>63</v>
      </c>
      <c r="K45" s="125">
        <v>815</v>
      </c>
      <c r="L45" s="127" t="s">
        <v>53</v>
      </c>
      <c r="M45" s="125" t="s">
        <v>47</v>
      </c>
      <c r="N45" s="128">
        <v>447</v>
      </c>
    </row>
    <row r="46" spans="2:14" ht="18" customHeight="1" x14ac:dyDescent="0.25">
      <c r="B46" s="180">
        <v>41</v>
      </c>
      <c r="C46" s="127" t="s">
        <v>25</v>
      </c>
      <c r="D46" s="125" t="s">
        <v>22</v>
      </c>
      <c r="E46" s="125">
        <v>1415</v>
      </c>
      <c r="F46" s="127" t="s">
        <v>196</v>
      </c>
      <c r="G46" s="125" t="s">
        <v>193</v>
      </c>
      <c r="H46" s="125">
        <v>1060</v>
      </c>
      <c r="I46" s="127" t="s">
        <v>204</v>
      </c>
      <c r="J46" s="125" t="s">
        <v>201</v>
      </c>
      <c r="K46" s="125">
        <v>811</v>
      </c>
      <c r="L46" s="127" t="s">
        <v>133</v>
      </c>
      <c r="M46" s="125" t="s">
        <v>134</v>
      </c>
      <c r="N46" s="128">
        <v>440</v>
      </c>
    </row>
    <row r="47" spans="2:14" ht="18" customHeight="1" x14ac:dyDescent="0.25">
      <c r="B47" s="180">
        <v>42</v>
      </c>
      <c r="C47" s="127" t="s">
        <v>23</v>
      </c>
      <c r="D47" s="125" t="s">
        <v>22</v>
      </c>
      <c r="E47" s="125">
        <v>1397</v>
      </c>
      <c r="F47" s="127" t="s">
        <v>124</v>
      </c>
      <c r="G47" s="125" t="s">
        <v>121</v>
      </c>
      <c r="H47" s="125">
        <v>1054</v>
      </c>
      <c r="I47" s="127" t="s">
        <v>78</v>
      </c>
      <c r="J47" s="125" t="s">
        <v>76</v>
      </c>
      <c r="K47" s="125">
        <v>802</v>
      </c>
      <c r="L47" s="127" t="s">
        <v>59</v>
      </c>
      <c r="M47" s="125" t="s">
        <v>47</v>
      </c>
      <c r="N47" s="128">
        <v>418</v>
      </c>
    </row>
    <row r="48" spans="2:14" ht="18" customHeight="1" thickBot="1" x14ac:dyDescent="0.3">
      <c r="B48" s="181">
        <v>43</v>
      </c>
      <c r="C48" s="118"/>
      <c r="D48" s="108"/>
      <c r="E48" s="108"/>
      <c r="F48" s="118"/>
      <c r="G48" s="108"/>
      <c r="H48" s="108"/>
      <c r="I48" s="133" t="s">
        <v>72</v>
      </c>
      <c r="J48" s="134" t="s">
        <v>68</v>
      </c>
      <c r="K48" s="134">
        <v>798</v>
      </c>
      <c r="L48" s="133" t="s">
        <v>168</v>
      </c>
      <c r="M48" s="134" t="s">
        <v>153</v>
      </c>
      <c r="N48" s="135">
        <v>263</v>
      </c>
    </row>
    <row r="49" spans="13:16" x14ac:dyDescent="0.25">
      <c r="M49" s="9"/>
      <c r="N49" s="9"/>
      <c r="O49" s="9"/>
      <c r="P49" s="9"/>
    </row>
    <row r="50" spans="13:16" x14ac:dyDescent="0.25">
      <c r="M50" s="9"/>
      <c r="N50" s="9"/>
      <c r="O50" s="9"/>
      <c r="P50" s="9"/>
    </row>
    <row r="51" spans="13:16" x14ac:dyDescent="0.25">
      <c r="M51" s="9"/>
      <c r="N51" s="9"/>
      <c r="O51" s="9"/>
      <c r="P51" s="9"/>
    </row>
    <row r="52" spans="13:16" x14ac:dyDescent="0.25">
      <c r="M52" s="9"/>
      <c r="N52" s="9"/>
      <c r="O52" s="9"/>
      <c r="P52" s="9"/>
    </row>
    <row r="53" spans="13:16" x14ac:dyDescent="0.25">
      <c r="M53" s="9"/>
      <c r="N53" s="9"/>
      <c r="O53" s="9"/>
      <c r="P53" s="9"/>
    </row>
    <row r="54" spans="13:16" x14ac:dyDescent="0.25">
      <c r="M54" s="9"/>
      <c r="N54" s="9"/>
      <c r="O54" s="9"/>
      <c r="P54" s="9"/>
    </row>
    <row r="55" spans="13:16" x14ac:dyDescent="0.25">
      <c r="M55" s="9"/>
      <c r="N55" s="9"/>
      <c r="O55" s="9"/>
      <c r="P55" s="9"/>
    </row>
    <row r="56" spans="13:16" x14ac:dyDescent="0.25">
      <c r="M56" s="9"/>
      <c r="N56" s="9"/>
      <c r="O56" s="9"/>
      <c r="P56" s="9"/>
    </row>
    <row r="57" spans="13:16" x14ac:dyDescent="0.25">
      <c r="M57" s="9"/>
      <c r="N57" s="9"/>
      <c r="O57" s="9"/>
      <c r="P57" s="9"/>
    </row>
    <row r="58" spans="13:16" x14ac:dyDescent="0.25">
      <c r="M58" s="9"/>
      <c r="N58" s="9"/>
      <c r="O58" s="9"/>
      <c r="P58" s="9"/>
    </row>
    <row r="59" spans="13:16" x14ac:dyDescent="0.25">
      <c r="M59" s="9"/>
      <c r="N59" s="9"/>
      <c r="O59" s="9"/>
      <c r="P59" s="9"/>
    </row>
    <row r="60" spans="13:16" x14ac:dyDescent="0.25">
      <c r="M60" s="9"/>
      <c r="N60" s="9"/>
      <c r="O60" s="9"/>
      <c r="P60" s="9"/>
    </row>
  </sheetData>
  <mergeCells count="7">
    <mergeCell ref="B2:N2"/>
    <mergeCell ref="R2:T2"/>
    <mergeCell ref="B3:N3"/>
    <mergeCell ref="C4:E4"/>
    <mergeCell ref="F4:H4"/>
    <mergeCell ref="I4:K4"/>
    <mergeCell ref="L4:N4"/>
  </mergeCells>
  <printOptions horizontalCentered="1" verticalCentered="1" gridLines="1"/>
  <pageMargins left="0.25" right="0.25" top="0.25" bottom="0.25" header="0" footer="0"/>
  <pageSetup scale="67" orientation="portrait" r:id="rId1"/>
  <colBreaks count="1" manualBreakCount="1">
    <brk id="1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3"/>
  <sheetViews>
    <sheetView zoomScaleNormal="100" workbookViewId="0">
      <selection activeCell="K2" sqref="K2:N2"/>
    </sheetView>
  </sheetViews>
  <sheetFormatPr defaultRowHeight="15" x14ac:dyDescent="0.25"/>
  <cols>
    <col min="1" max="1" width="11.28515625" customWidth="1"/>
    <col min="2" max="2" width="9" customWidth="1"/>
    <col min="3" max="3" width="5.7109375" style="13" customWidth="1"/>
    <col min="4" max="4" width="20.5703125" customWidth="1"/>
    <col min="5" max="5" width="7.7109375" customWidth="1"/>
    <col min="6" max="6" width="5.7109375" customWidth="1"/>
    <col min="7" max="7" width="25" customWidth="1"/>
    <col min="8" max="8" width="7.7109375" customWidth="1"/>
    <col min="9" max="9" width="5.85546875" customWidth="1"/>
    <col min="10" max="10" width="24.140625" customWidth="1"/>
    <col min="11" max="11" width="7.7109375" customWidth="1"/>
    <col min="12" max="12" width="5.7109375" customWidth="1"/>
    <col min="13" max="13" width="19.7109375" customWidth="1"/>
    <col min="14" max="14" width="7.7109375" customWidth="1"/>
    <col min="15" max="15" width="0.28515625" customWidth="1"/>
    <col min="16" max="16" width="17" customWidth="1"/>
    <col min="17" max="17" width="19.85546875" customWidth="1"/>
    <col min="202" max="202" width="0.28515625" customWidth="1"/>
    <col min="203" max="203" width="5.7109375" customWidth="1"/>
    <col min="204" max="204" width="20.5703125" customWidth="1"/>
    <col min="205" max="205" width="7.7109375" customWidth="1"/>
    <col min="206" max="206" width="5.7109375" customWidth="1"/>
    <col min="207" max="207" width="25" customWidth="1"/>
    <col min="208" max="208" width="7.7109375" customWidth="1"/>
    <col min="209" max="209" width="5.85546875" customWidth="1"/>
    <col min="210" max="210" width="24.140625" customWidth="1"/>
    <col min="211" max="211" width="7.7109375" customWidth="1"/>
    <col min="212" max="212" width="5.7109375" customWidth="1"/>
    <col min="213" max="213" width="19.7109375" customWidth="1"/>
    <col min="214" max="214" width="6" customWidth="1"/>
    <col min="458" max="458" width="0.28515625" customWidth="1"/>
    <col min="459" max="459" width="5.7109375" customWidth="1"/>
    <col min="460" max="460" width="20.5703125" customWidth="1"/>
    <col min="461" max="461" width="7.7109375" customWidth="1"/>
    <col min="462" max="462" width="5.7109375" customWidth="1"/>
    <col min="463" max="463" width="25" customWidth="1"/>
    <col min="464" max="464" width="7.7109375" customWidth="1"/>
    <col min="465" max="465" width="5.85546875" customWidth="1"/>
    <col min="466" max="466" width="24.140625" customWidth="1"/>
    <col min="467" max="467" width="7.7109375" customWidth="1"/>
    <col min="468" max="468" width="5.7109375" customWidth="1"/>
    <col min="469" max="469" width="19.7109375" customWidth="1"/>
    <col min="470" max="470" width="6" customWidth="1"/>
    <col min="714" max="714" width="0.28515625" customWidth="1"/>
    <col min="715" max="715" width="5.7109375" customWidth="1"/>
    <col min="716" max="716" width="20.5703125" customWidth="1"/>
    <col min="717" max="717" width="7.7109375" customWidth="1"/>
    <col min="718" max="718" width="5.7109375" customWidth="1"/>
    <col min="719" max="719" width="25" customWidth="1"/>
    <col min="720" max="720" width="7.7109375" customWidth="1"/>
    <col min="721" max="721" width="5.85546875" customWidth="1"/>
    <col min="722" max="722" width="24.140625" customWidth="1"/>
    <col min="723" max="723" width="7.7109375" customWidth="1"/>
    <col min="724" max="724" width="5.7109375" customWidth="1"/>
    <col min="725" max="725" width="19.7109375" customWidth="1"/>
    <col min="726" max="726" width="6" customWidth="1"/>
    <col min="970" max="970" width="0.28515625" customWidth="1"/>
    <col min="971" max="971" width="5.7109375" customWidth="1"/>
    <col min="972" max="972" width="20.5703125" customWidth="1"/>
    <col min="973" max="973" width="7.7109375" customWidth="1"/>
    <col min="974" max="974" width="5.7109375" customWidth="1"/>
    <col min="975" max="975" width="25" customWidth="1"/>
    <col min="976" max="976" width="7.7109375" customWidth="1"/>
    <col min="977" max="977" width="5.85546875" customWidth="1"/>
    <col min="978" max="978" width="24.140625" customWidth="1"/>
    <col min="979" max="979" width="7.7109375" customWidth="1"/>
    <col min="980" max="980" width="5.7109375" customWidth="1"/>
    <col min="981" max="981" width="19.7109375" customWidth="1"/>
    <col min="982" max="982" width="6" customWidth="1"/>
    <col min="1226" max="1226" width="0.28515625" customWidth="1"/>
    <col min="1227" max="1227" width="5.7109375" customWidth="1"/>
    <col min="1228" max="1228" width="20.5703125" customWidth="1"/>
    <col min="1229" max="1229" width="7.7109375" customWidth="1"/>
    <col min="1230" max="1230" width="5.7109375" customWidth="1"/>
    <col min="1231" max="1231" width="25" customWidth="1"/>
    <col min="1232" max="1232" width="7.7109375" customWidth="1"/>
    <col min="1233" max="1233" width="5.85546875" customWidth="1"/>
    <col min="1234" max="1234" width="24.140625" customWidth="1"/>
    <col min="1235" max="1235" width="7.7109375" customWidth="1"/>
    <col min="1236" max="1236" width="5.7109375" customWidth="1"/>
    <col min="1237" max="1237" width="19.7109375" customWidth="1"/>
    <col min="1238" max="1238" width="6" customWidth="1"/>
    <col min="1482" max="1482" width="0.28515625" customWidth="1"/>
    <col min="1483" max="1483" width="5.7109375" customWidth="1"/>
    <col min="1484" max="1484" width="20.5703125" customWidth="1"/>
    <col min="1485" max="1485" width="7.7109375" customWidth="1"/>
    <col min="1486" max="1486" width="5.7109375" customWidth="1"/>
    <col min="1487" max="1487" width="25" customWidth="1"/>
    <col min="1488" max="1488" width="7.7109375" customWidth="1"/>
    <col min="1489" max="1489" width="5.85546875" customWidth="1"/>
    <col min="1490" max="1490" width="24.140625" customWidth="1"/>
    <col min="1491" max="1491" width="7.7109375" customWidth="1"/>
    <col min="1492" max="1492" width="5.7109375" customWidth="1"/>
    <col min="1493" max="1493" width="19.7109375" customWidth="1"/>
    <col min="1494" max="1494" width="6" customWidth="1"/>
    <col min="1738" max="1738" width="0.28515625" customWidth="1"/>
    <col min="1739" max="1739" width="5.7109375" customWidth="1"/>
    <col min="1740" max="1740" width="20.5703125" customWidth="1"/>
    <col min="1741" max="1741" width="7.7109375" customWidth="1"/>
    <col min="1742" max="1742" width="5.7109375" customWidth="1"/>
    <col min="1743" max="1743" width="25" customWidth="1"/>
    <col min="1744" max="1744" width="7.7109375" customWidth="1"/>
    <col min="1745" max="1745" width="5.85546875" customWidth="1"/>
    <col min="1746" max="1746" width="24.140625" customWidth="1"/>
    <col min="1747" max="1747" width="7.7109375" customWidth="1"/>
    <col min="1748" max="1748" width="5.7109375" customWidth="1"/>
    <col min="1749" max="1749" width="19.7109375" customWidth="1"/>
    <col min="1750" max="1750" width="6" customWidth="1"/>
    <col min="1994" max="1994" width="0.28515625" customWidth="1"/>
    <col min="1995" max="1995" width="5.7109375" customWidth="1"/>
    <col min="1996" max="1996" width="20.5703125" customWidth="1"/>
    <col min="1997" max="1997" width="7.7109375" customWidth="1"/>
    <col min="1998" max="1998" width="5.7109375" customWidth="1"/>
    <col min="1999" max="1999" width="25" customWidth="1"/>
    <col min="2000" max="2000" width="7.7109375" customWidth="1"/>
    <col min="2001" max="2001" width="5.85546875" customWidth="1"/>
    <col min="2002" max="2002" width="24.140625" customWidth="1"/>
    <col min="2003" max="2003" width="7.7109375" customWidth="1"/>
    <col min="2004" max="2004" width="5.7109375" customWidth="1"/>
    <col min="2005" max="2005" width="19.7109375" customWidth="1"/>
    <col min="2006" max="2006" width="6" customWidth="1"/>
    <col min="2250" max="2250" width="0.28515625" customWidth="1"/>
    <col min="2251" max="2251" width="5.7109375" customWidth="1"/>
    <col min="2252" max="2252" width="20.5703125" customWidth="1"/>
    <col min="2253" max="2253" width="7.7109375" customWidth="1"/>
    <col min="2254" max="2254" width="5.7109375" customWidth="1"/>
    <col min="2255" max="2255" width="25" customWidth="1"/>
    <col min="2256" max="2256" width="7.7109375" customWidth="1"/>
    <col min="2257" max="2257" width="5.85546875" customWidth="1"/>
    <col min="2258" max="2258" width="24.140625" customWidth="1"/>
    <col min="2259" max="2259" width="7.7109375" customWidth="1"/>
    <col min="2260" max="2260" width="5.7109375" customWidth="1"/>
    <col min="2261" max="2261" width="19.7109375" customWidth="1"/>
    <col min="2262" max="2262" width="6" customWidth="1"/>
    <col min="2506" max="2506" width="0.28515625" customWidth="1"/>
    <col min="2507" max="2507" width="5.7109375" customWidth="1"/>
    <col min="2508" max="2508" width="20.5703125" customWidth="1"/>
    <col min="2509" max="2509" width="7.7109375" customWidth="1"/>
    <col min="2510" max="2510" width="5.7109375" customWidth="1"/>
    <col min="2511" max="2511" width="25" customWidth="1"/>
    <col min="2512" max="2512" width="7.7109375" customWidth="1"/>
    <col min="2513" max="2513" width="5.85546875" customWidth="1"/>
    <col min="2514" max="2514" width="24.140625" customWidth="1"/>
    <col min="2515" max="2515" width="7.7109375" customWidth="1"/>
    <col min="2516" max="2516" width="5.7109375" customWidth="1"/>
    <col min="2517" max="2517" width="19.7109375" customWidth="1"/>
    <col min="2518" max="2518" width="6" customWidth="1"/>
    <col min="2762" max="2762" width="0.28515625" customWidth="1"/>
    <col min="2763" max="2763" width="5.7109375" customWidth="1"/>
    <col min="2764" max="2764" width="20.5703125" customWidth="1"/>
    <col min="2765" max="2765" width="7.7109375" customWidth="1"/>
    <col min="2766" max="2766" width="5.7109375" customWidth="1"/>
    <col min="2767" max="2767" width="25" customWidth="1"/>
    <col min="2768" max="2768" width="7.7109375" customWidth="1"/>
    <col min="2769" max="2769" width="5.85546875" customWidth="1"/>
    <col min="2770" max="2770" width="24.140625" customWidth="1"/>
    <col min="2771" max="2771" width="7.7109375" customWidth="1"/>
    <col min="2772" max="2772" width="5.7109375" customWidth="1"/>
    <col min="2773" max="2773" width="19.7109375" customWidth="1"/>
    <col min="2774" max="2774" width="6" customWidth="1"/>
    <col min="3018" max="3018" width="0.28515625" customWidth="1"/>
    <col min="3019" max="3019" width="5.7109375" customWidth="1"/>
    <col min="3020" max="3020" width="20.5703125" customWidth="1"/>
    <col min="3021" max="3021" width="7.7109375" customWidth="1"/>
    <col min="3022" max="3022" width="5.7109375" customWidth="1"/>
    <col min="3023" max="3023" width="25" customWidth="1"/>
    <col min="3024" max="3024" width="7.7109375" customWidth="1"/>
    <col min="3025" max="3025" width="5.85546875" customWidth="1"/>
    <col min="3026" max="3026" width="24.140625" customWidth="1"/>
    <col min="3027" max="3027" width="7.7109375" customWidth="1"/>
    <col min="3028" max="3028" width="5.7109375" customWidth="1"/>
    <col min="3029" max="3029" width="19.7109375" customWidth="1"/>
    <col min="3030" max="3030" width="6" customWidth="1"/>
    <col min="3274" max="3274" width="0.28515625" customWidth="1"/>
    <col min="3275" max="3275" width="5.7109375" customWidth="1"/>
    <col min="3276" max="3276" width="20.5703125" customWidth="1"/>
    <col min="3277" max="3277" width="7.7109375" customWidth="1"/>
    <col min="3278" max="3278" width="5.7109375" customWidth="1"/>
    <col min="3279" max="3279" width="25" customWidth="1"/>
    <col min="3280" max="3280" width="7.7109375" customWidth="1"/>
    <col min="3281" max="3281" width="5.85546875" customWidth="1"/>
    <col min="3282" max="3282" width="24.140625" customWidth="1"/>
    <col min="3283" max="3283" width="7.7109375" customWidth="1"/>
    <col min="3284" max="3284" width="5.7109375" customWidth="1"/>
    <col min="3285" max="3285" width="19.7109375" customWidth="1"/>
    <col min="3286" max="3286" width="6" customWidth="1"/>
    <col min="3530" max="3530" width="0.28515625" customWidth="1"/>
    <col min="3531" max="3531" width="5.7109375" customWidth="1"/>
    <col min="3532" max="3532" width="20.5703125" customWidth="1"/>
    <col min="3533" max="3533" width="7.7109375" customWidth="1"/>
    <col min="3534" max="3534" width="5.7109375" customWidth="1"/>
    <col min="3535" max="3535" width="25" customWidth="1"/>
    <col min="3536" max="3536" width="7.7109375" customWidth="1"/>
    <col min="3537" max="3537" width="5.85546875" customWidth="1"/>
    <col min="3538" max="3538" width="24.140625" customWidth="1"/>
    <col min="3539" max="3539" width="7.7109375" customWidth="1"/>
    <col min="3540" max="3540" width="5.7109375" customWidth="1"/>
    <col min="3541" max="3541" width="19.7109375" customWidth="1"/>
    <col min="3542" max="3542" width="6" customWidth="1"/>
    <col min="3786" max="3786" width="0.28515625" customWidth="1"/>
    <col min="3787" max="3787" width="5.7109375" customWidth="1"/>
    <col min="3788" max="3788" width="20.5703125" customWidth="1"/>
    <col min="3789" max="3789" width="7.7109375" customWidth="1"/>
    <col min="3790" max="3790" width="5.7109375" customWidth="1"/>
    <col min="3791" max="3791" width="25" customWidth="1"/>
    <col min="3792" max="3792" width="7.7109375" customWidth="1"/>
    <col min="3793" max="3793" width="5.85546875" customWidth="1"/>
    <col min="3794" max="3794" width="24.140625" customWidth="1"/>
    <col min="3795" max="3795" width="7.7109375" customWidth="1"/>
    <col min="3796" max="3796" width="5.7109375" customWidth="1"/>
    <col min="3797" max="3797" width="19.7109375" customWidth="1"/>
    <col min="3798" max="3798" width="6" customWidth="1"/>
    <col min="4042" max="4042" width="0.28515625" customWidth="1"/>
    <col min="4043" max="4043" width="5.7109375" customWidth="1"/>
    <col min="4044" max="4044" width="20.5703125" customWidth="1"/>
    <col min="4045" max="4045" width="7.7109375" customWidth="1"/>
    <col min="4046" max="4046" width="5.7109375" customWidth="1"/>
    <col min="4047" max="4047" width="25" customWidth="1"/>
    <col min="4048" max="4048" width="7.7109375" customWidth="1"/>
    <col min="4049" max="4049" width="5.85546875" customWidth="1"/>
    <col min="4050" max="4050" width="24.140625" customWidth="1"/>
    <col min="4051" max="4051" width="7.7109375" customWidth="1"/>
    <col min="4052" max="4052" width="5.7109375" customWidth="1"/>
    <col min="4053" max="4053" width="19.7109375" customWidth="1"/>
    <col min="4054" max="4054" width="6" customWidth="1"/>
    <col min="4298" max="4298" width="0.28515625" customWidth="1"/>
    <col min="4299" max="4299" width="5.7109375" customWidth="1"/>
    <col min="4300" max="4300" width="20.5703125" customWidth="1"/>
    <col min="4301" max="4301" width="7.7109375" customWidth="1"/>
    <col min="4302" max="4302" width="5.7109375" customWidth="1"/>
    <col min="4303" max="4303" width="25" customWidth="1"/>
    <col min="4304" max="4304" width="7.7109375" customWidth="1"/>
    <col min="4305" max="4305" width="5.85546875" customWidth="1"/>
    <col min="4306" max="4306" width="24.140625" customWidth="1"/>
    <col min="4307" max="4307" width="7.7109375" customWidth="1"/>
    <col min="4308" max="4308" width="5.7109375" customWidth="1"/>
    <col min="4309" max="4309" width="19.7109375" customWidth="1"/>
    <col min="4310" max="4310" width="6" customWidth="1"/>
    <col min="4554" max="4554" width="0.28515625" customWidth="1"/>
    <col min="4555" max="4555" width="5.7109375" customWidth="1"/>
    <col min="4556" max="4556" width="20.5703125" customWidth="1"/>
    <col min="4557" max="4557" width="7.7109375" customWidth="1"/>
    <col min="4558" max="4558" width="5.7109375" customWidth="1"/>
    <col min="4559" max="4559" width="25" customWidth="1"/>
    <col min="4560" max="4560" width="7.7109375" customWidth="1"/>
    <col min="4561" max="4561" width="5.85546875" customWidth="1"/>
    <col min="4562" max="4562" width="24.140625" customWidth="1"/>
    <col min="4563" max="4563" width="7.7109375" customWidth="1"/>
    <col min="4564" max="4564" width="5.7109375" customWidth="1"/>
    <col min="4565" max="4565" width="19.7109375" customWidth="1"/>
    <col min="4566" max="4566" width="6" customWidth="1"/>
    <col min="4810" max="4810" width="0.28515625" customWidth="1"/>
    <col min="4811" max="4811" width="5.7109375" customWidth="1"/>
    <col min="4812" max="4812" width="20.5703125" customWidth="1"/>
    <col min="4813" max="4813" width="7.7109375" customWidth="1"/>
    <col min="4814" max="4814" width="5.7109375" customWidth="1"/>
    <col min="4815" max="4815" width="25" customWidth="1"/>
    <col min="4816" max="4816" width="7.7109375" customWidth="1"/>
    <col min="4817" max="4817" width="5.85546875" customWidth="1"/>
    <col min="4818" max="4818" width="24.140625" customWidth="1"/>
    <col min="4819" max="4819" width="7.7109375" customWidth="1"/>
    <col min="4820" max="4820" width="5.7109375" customWidth="1"/>
    <col min="4821" max="4821" width="19.7109375" customWidth="1"/>
    <col min="4822" max="4822" width="6" customWidth="1"/>
    <col min="5066" max="5066" width="0.28515625" customWidth="1"/>
    <col min="5067" max="5067" width="5.7109375" customWidth="1"/>
    <col min="5068" max="5068" width="20.5703125" customWidth="1"/>
    <col min="5069" max="5069" width="7.7109375" customWidth="1"/>
    <col min="5070" max="5070" width="5.7109375" customWidth="1"/>
    <col min="5071" max="5071" width="25" customWidth="1"/>
    <col min="5072" max="5072" width="7.7109375" customWidth="1"/>
    <col min="5073" max="5073" width="5.85546875" customWidth="1"/>
    <col min="5074" max="5074" width="24.140625" customWidth="1"/>
    <col min="5075" max="5075" width="7.7109375" customWidth="1"/>
    <col min="5076" max="5076" width="5.7109375" customWidth="1"/>
    <col min="5077" max="5077" width="19.7109375" customWidth="1"/>
    <col min="5078" max="5078" width="6" customWidth="1"/>
    <col min="5322" max="5322" width="0.28515625" customWidth="1"/>
    <col min="5323" max="5323" width="5.7109375" customWidth="1"/>
    <col min="5324" max="5324" width="20.5703125" customWidth="1"/>
    <col min="5325" max="5325" width="7.7109375" customWidth="1"/>
    <col min="5326" max="5326" width="5.7109375" customWidth="1"/>
    <col min="5327" max="5327" width="25" customWidth="1"/>
    <col min="5328" max="5328" width="7.7109375" customWidth="1"/>
    <col min="5329" max="5329" width="5.85546875" customWidth="1"/>
    <col min="5330" max="5330" width="24.140625" customWidth="1"/>
    <col min="5331" max="5331" width="7.7109375" customWidth="1"/>
    <col min="5332" max="5332" width="5.7109375" customWidth="1"/>
    <col min="5333" max="5333" width="19.7109375" customWidth="1"/>
    <col min="5334" max="5334" width="6" customWidth="1"/>
    <col min="5578" max="5578" width="0.28515625" customWidth="1"/>
    <col min="5579" max="5579" width="5.7109375" customWidth="1"/>
    <col min="5580" max="5580" width="20.5703125" customWidth="1"/>
    <col min="5581" max="5581" width="7.7109375" customWidth="1"/>
    <col min="5582" max="5582" width="5.7109375" customWidth="1"/>
    <col min="5583" max="5583" width="25" customWidth="1"/>
    <col min="5584" max="5584" width="7.7109375" customWidth="1"/>
    <col min="5585" max="5585" width="5.85546875" customWidth="1"/>
    <col min="5586" max="5586" width="24.140625" customWidth="1"/>
    <col min="5587" max="5587" width="7.7109375" customWidth="1"/>
    <col min="5588" max="5588" width="5.7109375" customWidth="1"/>
    <col min="5589" max="5589" width="19.7109375" customWidth="1"/>
    <col min="5590" max="5590" width="6" customWidth="1"/>
    <col min="5834" max="5834" width="0.28515625" customWidth="1"/>
    <col min="5835" max="5835" width="5.7109375" customWidth="1"/>
    <col min="5836" max="5836" width="20.5703125" customWidth="1"/>
    <col min="5837" max="5837" width="7.7109375" customWidth="1"/>
    <col min="5838" max="5838" width="5.7109375" customWidth="1"/>
    <col min="5839" max="5839" width="25" customWidth="1"/>
    <col min="5840" max="5840" width="7.7109375" customWidth="1"/>
    <col min="5841" max="5841" width="5.85546875" customWidth="1"/>
    <col min="5842" max="5842" width="24.140625" customWidth="1"/>
    <col min="5843" max="5843" width="7.7109375" customWidth="1"/>
    <col min="5844" max="5844" width="5.7109375" customWidth="1"/>
    <col min="5845" max="5845" width="19.7109375" customWidth="1"/>
    <col min="5846" max="5846" width="6" customWidth="1"/>
    <col min="6090" max="6090" width="0.28515625" customWidth="1"/>
    <col min="6091" max="6091" width="5.7109375" customWidth="1"/>
    <col min="6092" max="6092" width="20.5703125" customWidth="1"/>
    <col min="6093" max="6093" width="7.7109375" customWidth="1"/>
    <col min="6094" max="6094" width="5.7109375" customWidth="1"/>
    <col min="6095" max="6095" width="25" customWidth="1"/>
    <col min="6096" max="6096" width="7.7109375" customWidth="1"/>
    <col min="6097" max="6097" width="5.85546875" customWidth="1"/>
    <col min="6098" max="6098" width="24.140625" customWidth="1"/>
    <col min="6099" max="6099" width="7.7109375" customWidth="1"/>
    <col min="6100" max="6100" width="5.7109375" customWidth="1"/>
    <col min="6101" max="6101" width="19.7109375" customWidth="1"/>
    <col min="6102" max="6102" width="6" customWidth="1"/>
    <col min="6346" max="6346" width="0.28515625" customWidth="1"/>
    <col min="6347" max="6347" width="5.7109375" customWidth="1"/>
    <col min="6348" max="6348" width="20.5703125" customWidth="1"/>
    <col min="6349" max="6349" width="7.7109375" customWidth="1"/>
    <col min="6350" max="6350" width="5.7109375" customWidth="1"/>
    <col min="6351" max="6351" width="25" customWidth="1"/>
    <col min="6352" max="6352" width="7.7109375" customWidth="1"/>
    <col min="6353" max="6353" width="5.85546875" customWidth="1"/>
    <col min="6354" max="6354" width="24.140625" customWidth="1"/>
    <col min="6355" max="6355" width="7.7109375" customWidth="1"/>
    <col min="6356" max="6356" width="5.7109375" customWidth="1"/>
    <col min="6357" max="6357" width="19.7109375" customWidth="1"/>
    <col min="6358" max="6358" width="6" customWidth="1"/>
    <col min="6602" max="6602" width="0.28515625" customWidth="1"/>
    <col min="6603" max="6603" width="5.7109375" customWidth="1"/>
    <col min="6604" max="6604" width="20.5703125" customWidth="1"/>
    <col min="6605" max="6605" width="7.7109375" customWidth="1"/>
    <col min="6606" max="6606" width="5.7109375" customWidth="1"/>
    <col min="6607" max="6607" width="25" customWidth="1"/>
    <col min="6608" max="6608" width="7.7109375" customWidth="1"/>
    <col min="6609" max="6609" width="5.85546875" customWidth="1"/>
    <col min="6610" max="6610" width="24.140625" customWidth="1"/>
    <col min="6611" max="6611" width="7.7109375" customWidth="1"/>
    <col min="6612" max="6612" width="5.7109375" customWidth="1"/>
    <col min="6613" max="6613" width="19.7109375" customWidth="1"/>
    <col min="6614" max="6614" width="6" customWidth="1"/>
    <col min="6858" max="6858" width="0.28515625" customWidth="1"/>
    <col min="6859" max="6859" width="5.7109375" customWidth="1"/>
    <col min="6860" max="6860" width="20.5703125" customWidth="1"/>
    <col min="6861" max="6861" width="7.7109375" customWidth="1"/>
    <col min="6862" max="6862" width="5.7109375" customWidth="1"/>
    <col min="6863" max="6863" width="25" customWidth="1"/>
    <col min="6864" max="6864" width="7.7109375" customWidth="1"/>
    <col min="6865" max="6865" width="5.85546875" customWidth="1"/>
    <col min="6866" max="6866" width="24.140625" customWidth="1"/>
    <col min="6867" max="6867" width="7.7109375" customWidth="1"/>
    <col min="6868" max="6868" width="5.7109375" customWidth="1"/>
    <col min="6869" max="6869" width="19.7109375" customWidth="1"/>
    <col min="6870" max="6870" width="6" customWidth="1"/>
    <col min="7114" max="7114" width="0.28515625" customWidth="1"/>
    <col min="7115" max="7115" width="5.7109375" customWidth="1"/>
    <col min="7116" max="7116" width="20.5703125" customWidth="1"/>
    <col min="7117" max="7117" width="7.7109375" customWidth="1"/>
    <col min="7118" max="7118" width="5.7109375" customWidth="1"/>
    <col min="7119" max="7119" width="25" customWidth="1"/>
    <col min="7120" max="7120" width="7.7109375" customWidth="1"/>
    <col min="7121" max="7121" width="5.85546875" customWidth="1"/>
    <col min="7122" max="7122" width="24.140625" customWidth="1"/>
    <col min="7123" max="7123" width="7.7109375" customWidth="1"/>
    <col min="7124" max="7124" width="5.7109375" customWidth="1"/>
    <col min="7125" max="7125" width="19.7109375" customWidth="1"/>
    <col min="7126" max="7126" width="6" customWidth="1"/>
    <col min="7370" max="7370" width="0.28515625" customWidth="1"/>
    <col min="7371" max="7371" width="5.7109375" customWidth="1"/>
    <col min="7372" max="7372" width="20.5703125" customWidth="1"/>
    <col min="7373" max="7373" width="7.7109375" customWidth="1"/>
    <col min="7374" max="7374" width="5.7109375" customWidth="1"/>
    <col min="7375" max="7375" width="25" customWidth="1"/>
    <col min="7376" max="7376" width="7.7109375" customWidth="1"/>
    <col min="7377" max="7377" width="5.85546875" customWidth="1"/>
    <col min="7378" max="7378" width="24.140625" customWidth="1"/>
    <col min="7379" max="7379" width="7.7109375" customWidth="1"/>
    <col min="7380" max="7380" width="5.7109375" customWidth="1"/>
    <col min="7381" max="7381" width="19.7109375" customWidth="1"/>
    <col min="7382" max="7382" width="6" customWidth="1"/>
    <col min="7626" max="7626" width="0.28515625" customWidth="1"/>
    <col min="7627" max="7627" width="5.7109375" customWidth="1"/>
    <col min="7628" max="7628" width="20.5703125" customWidth="1"/>
    <col min="7629" max="7629" width="7.7109375" customWidth="1"/>
    <col min="7630" max="7630" width="5.7109375" customWidth="1"/>
    <col min="7631" max="7631" width="25" customWidth="1"/>
    <col min="7632" max="7632" width="7.7109375" customWidth="1"/>
    <col min="7633" max="7633" width="5.85546875" customWidth="1"/>
    <col min="7634" max="7634" width="24.140625" customWidth="1"/>
    <col min="7635" max="7635" width="7.7109375" customWidth="1"/>
    <col min="7636" max="7636" width="5.7109375" customWidth="1"/>
    <col min="7637" max="7637" width="19.7109375" customWidth="1"/>
    <col min="7638" max="7638" width="6" customWidth="1"/>
    <col min="7882" max="7882" width="0.28515625" customWidth="1"/>
    <col min="7883" max="7883" width="5.7109375" customWidth="1"/>
    <col min="7884" max="7884" width="20.5703125" customWidth="1"/>
    <col min="7885" max="7885" width="7.7109375" customWidth="1"/>
    <col min="7886" max="7886" width="5.7109375" customWidth="1"/>
    <col min="7887" max="7887" width="25" customWidth="1"/>
    <col min="7888" max="7888" width="7.7109375" customWidth="1"/>
    <col min="7889" max="7889" width="5.85546875" customWidth="1"/>
    <col min="7890" max="7890" width="24.140625" customWidth="1"/>
    <col min="7891" max="7891" width="7.7109375" customWidth="1"/>
    <col min="7892" max="7892" width="5.7109375" customWidth="1"/>
    <col min="7893" max="7893" width="19.7109375" customWidth="1"/>
    <col min="7894" max="7894" width="6" customWidth="1"/>
    <col min="8138" max="8138" width="0.28515625" customWidth="1"/>
    <col min="8139" max="8139" width="5.7109375" customWidth="1"/>
    <col min="8140" max="8140" width="20.5703125" customWidth="1"/>
    <col min="8141" max="8141" width="7.7109375" customWidth="1"/>
    <col min="8142" max="8142" width="5.7109375" customWidth="1"/>
    <col min="8143" max="8143" width="25" customWidth="1"/>
    <col min="8144" max="8144" width="7.7109375" customWidth="1"/>
    <col min="8145" max="8145" width="5.85546875" customWidth="1"/>
    <col min="8146" max="8146" width="24.140625" customWidth="1"/>
    <col min="8147" max="8147" width="7.7109375" customWidth="1"/>
    <col min="8148" max="8148" width="5.7109375" customWidth="1"/>
    <col min="8149" max="8149" width="19.7109375" customWidth="1"/>
    <col min="8150" max="8150" width="6" customWidth="1"/>
    <col min="8394" max="8394" width="0.28515625" customWidth="1"/>
    <col min="8395" max="8395" width="5.7109375" customWidth="1"/>
    <col min="8396" max="8396" width="20.5703125" customWidth="1"/>
    <col min="8397" max="8397" width="7.7109375" customWidth="1"/>
    <col min="8398" max="8398" width="5.7109375" customWidth="1"/>
    <col min="8399" max="8399" width="25" customWidth="1"/>
    <col min="8400" max="8400" width="7.7109375" customWidth="1"/>
    <col min="8401" max="8401" width="5.85546875" customWidth="1"/>
    <col min="8402" max="8402" width="24.140625" customWidth="1"/>
    <col min="8403" max="8403" width="7.7109375" customWidth="1"/>
    <col min="8404" max="8404" width="5.7109375" customWidth="1"/>
    <col min="8405" max="8405" width="19.7109375" customWidth="1"/>
    <col min="8406" max="8406" width="6" customWidth="1"/>
    <col min="8650" max="8650" width="0.28515625" customWidth="1"/>
    <col min="8651" max="8651" width="5.7109375" customWidth="1"/>
    <col min="8652" max="8652" width="20.5703125" customWidth="1"/>
    <col min="8653" max="8653" width="7.7109375" customWidth="1"/>
    <col min="8654" max="8654" width="5.7109375" customWidth="1"/>
    <col min="8655" max="8655" width="25" customWidth="1"/>
    <col min="8656" max="8656" width="7.7109375" customWidth="1"/>
    <col min="8657" max="8657" width="5.85546875" customWidth="1"/>
    <col min="8658" max="8658" width="24.140625" customWidth="1"/>
    <col min="8659" max="8659" width="7.7109375" customWidth="1"/>
    <col min="8660" max="8660" width="5.7109375" customWidth="1"/>
    <col min="8661" max="8661" width="19.7109375" customWidth="1"/>
    <col min="8662" max="8662" width="6" customWidth="1"/>
    <col min="8906" max="8906" width="0.28515625" customWidth="1"/>
    <col min="8907" max="8907" width="5.7109375" customWidth="1"/>
    <col min="8908" max="8908" width="20.5703125" customWidth="1"/>
    <col min="8909" max="8909" width="7.7109375" customWidth="1"/>
    <col min="8910" max="8910" width="5.7109375" customWidth="1"/>
    <col min="8911" max="8911" width="25" customWidth="1"/>
    <col min="8912" max="8912" width="7.7109375" customWidth="1"/>
    <col min="8913" max="8913" width="5.85546875" customWidth="1"/>
    <col min="8914" max="8914" width="24.140625" customWidth="1"/>
    <col min="8915" max="8915" width="7.7109375" customWidth="1"/>
    <col min="8916" max="8916" width="5.7109375" customWidth="1"/>
    <col min="8917" max="8917" width="19.7109375" customWidth="1"/>
    <col min="8918" max="8918" width="6" customWidth="1"/>
    <col min="9162" max="9162" width="0.28515625" customWidth="1"/>
    <col min="9163" max="9163" width="5.7109375" customWidth="1"/>
    <col min="9164" max="9164" width="20.5703125" customWidth="1"/>
    <col min="9165" max="9165" width="7.7109375" customWidth="1"/>
    <col min="9166" max="9166" width="5.7109375" customWidth="1"/>
    <col min="9167" max="9167" width="25" customWidth="1"/>
    <col min="9168" max="9168" width="7.7109375" customWidth="1"/>
    <col min="9169" max="9169" width="5.85546875" customWidth="1"/>
    <col min="9170" max="9170" width="24.140625" customWidth="1"/>
    <col min="9171" max="9171" width="7.7109375" customWidth="1"/>
    <col min="9172" max="9172" width="5.7109375" customWidth="1"/>
    <col min="9173" max="9173" width="19.7109375" customWidth="1"/>
    <col min="9174" max="9174" width="6" customWidth="1"/>
    <col min="9418" max="9418" width="0.28515625" customWidth="1"/>
    <col min="9419" max="9419" width="5.7109375" customWidth="1"/>
    <col min="9420" max="9420" width="20.5703125" customWidth="1"/>
    <col min="9421" max="9421" width="7.7109375" customWidth="1"/>
    <col min="9422" max="9422" width="5.7109375" customWidth="1"/>
    <col min="9423" max="9423" width="25" customWidth="1"/>
    <col min="9424" max="9424" width="7.7109375" customWidth="1"/>
    <col min="9425" max="9425" width="5.85546875" customWidth="1"/>
    <col min="9426" max="9426" width="24.140625" customWidth="1"/>
    <col min="9427" max="9427" width="7.7109375" customWidth="1"/>
    <col min="9428" max="9428" width="5.7109375" customWidth="1"/>
    <col min="9429" max="9429" width="19.7109375" customWidth="1"/>
    <col min="9430" max="9430" width="6" customWidth="1"/>
    <col min="9674" max="9674" width="0.28515625" customWidth="1"/>
    <col min="9675" max="9675" width="5.7109375" customWidth="1"/>
    <col min="9676" max="9676" width="20.5703125" customWidth="1"/>
    <col min="9677" max="9677" width="7.7109375" customWidth="1"/>
    <col min="9678" max="9678" width="5.7109375" customWidth="1"/>
    <col min="9679" max="9679" width="25" customWidth="1"/>
    <col min="9680" max="9680" width="7.7109375" customWidth="1"/>
    <col min="9681" max="9681" width="5.85546875" customWidth="1"/>
    <col min="9682" max="9682" width="24.140625" customWidth="1"/>
    <col min="9683" max="9683" width="7.7109375" customWidth="1"/>
    <col min="9684" max="9684" width="5.7109375" customWidth="1"/>
    <col min="9685" max="9685" width="19.7109375" customWidth="1"/>
    <col min="9686" max="9686" width="6" customWidth="1"/>
    <col min="9930" max="9930" width="0.28515625" customWidth="1"/>
    <col min="9931" max="9931" width="5.7109375" customWidth="1"/>
    <col min="9932" max="9932" width="20.5703125" customWidth="1"/>
    <col min="9933" max="9933" width="7.7109375" customWidth="1"/>
    <col min="9934" max="9934" width="5.7109375" customWidth="1"/>
    <col min="9935" max="9935" width="25" customWidth="1"/>
    <col min="9936" max="9936" width="7.7109375" customWidth="1"/>
    <col min="9937" max="9937" width="5.85546875" customWidth="1"/>
    <col min="9938" max="9938" width="24.140625" customWidth="1"/>
    <col min="9939" max="9939" width="7.7109375" customWidth="1"/>
    <col min="9940" max="9940" width="5.7109375" customWidth="1"/>
    <col min="9941" max="9941" width="19.7109375" customWidth="1"/>
    <col min="9942" max="9942" width="6" customWidth="1"/>
    <col min="10186" max="10186" width="0.28515625" customWidth="1"/>
    <col min="10187" max="10187" width="5.7109375" customWidth="1"/>
    <col min="10188" max="10188" width="20.5703125" customWidth="1"/>
    <col min="10189" max="10189" width="7.7109375" customWidth="1"/>
    <col min="10190" max="10190" width="5.7109375" customWidth="1"/>
    <col min="10191" max="10191" width="25" customWidth="1"/>
    <col min="10192" max="10192" width="7.7109375" customWidth="1"/>
    <col min="10193" max="10193" width="5.85546875" customWidth="1"/>
    <col min="10194" max="10194" width="24.140625" customWidth="1"/>
    <col min="10195" max="10195" width="7.7109375" customWidth="1"/>
    <col min="10196" max="10196" width="5.7109375" customWidth="1"/>
    <col min="10197" max="10197" width="19.7109375" customWidth="1"/>
    <col min="10198" max="10198" width="6" customWidth="1"/>
    <col min="10442" max="10442" width="0.28515625" customWidth="1"/>
    <col min="10443" max="10443" width="5.7109375" customWidth="1"/>
    <col min="10444" max="10444" width="20.5703125" customWidth="1"/>
    <col min="10445" max="10445" width="7.7109375" customWidth="1"/>
    <col min="10446" max="10446" width="5.7109375" customWidth="1"/>
    <col min="10447" max="10447" width="25" customWidth="1"/>
    <col min="10448" max="10448" width="7.7109375" customWidth="1"/>
    <col min="10449" max="10449" width="5.85546875" customWidth="1"/>
    <col min="10450" max="10450" width="24.140625" customWidth="1"/>
    <col min="10451" max="10451" width="7.7109375" customWidth="1"/>
    <col min="10452" max="10452" width="5.7109375" customWidth="1"/>
    <col min="10453" max="10453" width="19.7109375" customWidth="1"/>
    <col min="10454" max="10454" width="6" customWidth="1"/>
    <col min="10698" max="10698" width="0.28515625" customWidth="1"/>
    <col min="10699" max="10699" width="5.7109375" customWidth="1"/>
    <col min="10700" max="10700" width="20.5703125" customWidth="1"/>
    <col min="10701" max="10701" width="7.7109375" customWidth="1"/>
    <col min="10702" max="10702" width="5.7109375" customWidth="1"/>
    <col min="10703" max="10703" width="25" customWidth="1"/>
    <col min="10704" max="10704" width="7.7109375" customWidth="1"/>
    <col min="10705" max="10705" width="5.85546875" customWidth="1"/>
    <col min="10706" max="10706" width="24.140625" customWidth="1"/>
    <col min="10707" max="10707" width="7.7109375" customWidth="1"/>
    <col min="10708" max="10708" width="5.7109375" customWidth="1"/>
    <col min="10709" max="10709" width="19.7109375" customWidth="1"/>
    <col min="10710" max="10710" width="6" customWidth="1"/>
    <col min="10954" max="10954" width="0.28515625" customWidth="1"/>
    <col min="10955" max="10955" width="5.7109375" customWidth="1"/>
    <col min="10956" max="10956" width="20.5703125" customWidth="1"/>
    <col min="10957" max="10957" width="7.7109375" customWidth="1"/>
    <col min="10958" max="10958" width="5.7109375" customWidth="1"/>
    <col min="10959" max="10959" width="25" customWidth="1"/>
    <col min="10960" max="10960" width="7.7109375" customWidth="1"/>
    <col min="10961" max="10961" width="5.85546875" customWidth="1"/>
    <col min="10962" max="10962" width="24.140625" customWidth="1"/>
    <col min="10963" max="10963" width="7.7109375" customWidth="1"/>
    <col min="10964" max="10964" width="5.7109375" customWidth="1"/>
    <col min="10965" max="10965" width="19.7109375" customWidth="1"/>
    <col min="10966" max="10966" width="6" customWidth="1"/>
    <col min="11210" max="11210" width="0.28515625" customWidth="1"/>
    <col min="11211" max="11211" width="5.7109375" customWidth="1"/>
    <col min="11212" max="11212" width="20.5703125" customWidth="1"/>
    <col min="11213" max="11213" width="7.7109375" customWidth="1"/>
    <col min="11214" max="11214" width="5.7109375" customWidth="1"/>
    <col min="11215" max="11215" width="25" customWidth="1"/>
    <col min="11216" max="11216" width="7.7109375" customWidth="1"/>
    <col min="11217" max="11217" width="5.85546875" customWidth="1"/>
    <col min="11218" max="11218" width="24.140625" customWidth="1"/>
    <col min="11219" max="11219" width="7.7109375" customWidth="1"/>
    <col min="11220" max="11220" width="5.7109375" customWidth="1"/>
    <col min="11221" max="11221" width="19.7109375" customWidth="1"/>
    <col min="11222" max="11222" width="6" customWidth="1"/>
    <col min="11466" max="11466" width="0.28515625" customWidth="1"/>
    <col min="11467" max="11467" width="5.7109375" customWidth="1"/>
    <col min="11468" max="11468" width="20.5703125" customWidth="1"/>
    <col min="11469" max="11469" width="7.7109375" customWidth="1"/>
    <col min="11470" max="11470" width="5.7109375" customWidth="1"/>
    <col min="11471" max="11471" width="25" customWidth="1"/>
    <col min="11472" max="11472" width="7.7109375" customWidth="1"/>
    <col min="11473" max="11473" width="5.85546875" customWidth="1"/>
    <col min="11474" max="11474" width="24.140625" customWidth="1"/>
    <col min="11475" max="11475" width="7.7109375" customWidth="1"/>
    <col min="11476" max="11476" width="5.7109375" customWidth="1"/>
    <col min="11477" max="11477" width="19.7109375" customWidth="1"/>
    <col min="11478" max="11478" width="6" customWidth="1"/>
    <col min="11722" max="11722" width="0.28515625" customWidth="1"/>
    <col min="11723" max="11723" width="5.7109375" customWidth="1"/>
    <col min="11724" max="11724" width="20.5703125" customWidth="1"/>
    <col min="11725" max="11725" width="7.7109375" customWidth="1"/>
    <col min="11726" max="11726" width="5.7109375" customWidth="1"/>
    <col min="11727" max="11727" width="25" customWidth="1"/>
    <col min="11728" max="11728" width="7.7109375" customWidth="1"/>
    <col min="11729" max="11729" width="5.85546875" customWidth="1"/>
    <col min="11730" max="11730" width="24.140625" customWidth="1"/>
    <col min="11731" max="11731" width="7.7109375" customWidth="1"/>
    <col min="11732" max="11732" width="5.7109375" customWidth="1"/>
    <col min="11733" max="11733" width="19.7109375" customWidth="1"/>
    <col min="11734" max="11734" width="6" customWidth="1"/>
    <col min="11978" max="11978" width="0.28515625" customWidth="1"/>
    <col min="11979" max="11979" width="5.7109375" customWidth="1"/>
    <col min="11980" max="11980" width="20.5703125" customWidth="1"/>
    <col min="11981" max="11981" width="7.7109375" customWidth="1"/>
    <col min="11982" max="11982" width="5.7109375" customWidth="1"/>
    <col min="11983" max="11983" width="25" customWidth="1"/>
    <col min="11984" max="11984" width="7.7109375" customWidth="1"/>
    <col min="11985" max="11985" width="5.85546875" customWidth="1"/>
    <col min="11986" max="11986" width="24.140625" customWidth="1"/>
    <col min="11987" max="11987" width="7.7109375" customWidth="1"/>
    <col min="11988" max="11988" width="5.7109375" customWidth="1"/>
    <col min="11989" max="11989" width="19.7109375" customWidth="1"/>
    <col min="11990" max="11990" width="6" customWidth="1"/>
    <col min="12234" max="12234" width="0.28515625" customWidth="1"/>
    <col min="12235" max="12235" width="5.7109375" customWidth="1"/>
    <col min="12236" max="12236" width="20.5703125" customWidth="1"/>
    <col min="12237" max="12237" width="7.7109375" customWidth="1"/>
    <col min="12238" max="12238" width="5.7109375" customWidth="1"/>
    <col min="12239" max="12239" width="25" customWidth="1"/>
    <col min="12240" max="12240" width="7.7109375" customWidth="1"/>
    <col min="12241" max="12241" width="5.85546875" customWidth="1"/>
    <col min="12242" max="12242" width="24.140625" customWidth="1"/>
    <col min="12243" max="12243" width="7.7109375" customWidth="1"/>
    <col min="12244" max="12244" width="5.7109375" customWidth="1"/>
    <col min="12245" max="12245" width="19.7109375" customWidth="1"/>
    <col min="12246" max="12246" width="6" customWidth="1"/>
    <col min="12490" max="12490" width="0.28515625" customWidth="1"/>
    <col min="12491" max="12491" width="5.7109375" customWidth="1"/>
    <col min="12492" max="12492" width="20.5703125" customWidth="1"/>
    <col min="12493" max="12493" width="7.7109375" customWidth="1"/>
    <col min="12494" max="12494" width="5.7109375" customWidth="1"/>
    <col min="12495" max="12495" width="25" customWidth="1"/>
    <col min="12496" max="12496" width="7.7109375" customWidth="1"/>
    <col min="12497" max="12497" width="5.85546875" customWidth="1"/>
    <col min="12498" max="12498" width="24.140625" customWidth="1"/>
    <col min="12499" max="12499" width="7.7109375" customWidth="1"/>
    <col min="12500" max="12500" width="5.7109375" customWidth="1"/>
    <col min="12501" max="12501" width="19.7109375" customWidth="1"/>
    <col min="12502" max="12502" width="6" customWidth="1"/>
    <col min="12746" max="12746" width="0.28515625" customWidth="1"/>
    <col min="12747" max="12747" width="5.7109375" customWidth="1"/>
    <col min="12748" max="12748" width="20.5703125" customWidth="1"/>
    <col min="12749" max="12749" width="7.7109375" customWidth="1"/>
    <col min="12750" max="12750" width="5.7109375" customWidth="1"/>
    <col min="12751" max="12751" width="25" customWidth="1"/>
    <col min="12752" max="12752" width="7.7109375" customWidth="1"/>
    <col min="12753" max="12753" width="5.85546875" customWidth="1"/>
    <col min="12754" max="12754" width="24.140625" customWidth="1"/>
    <col min="12755" max="12755" width="7.7109375" customWidth="1"/>
    <col min="12756" max="12756" width="5.7109375" customWidth="1"/>
    <col min="12757" max="12757" width="19.7109375" customWidth="1"/>
    <col min="12758" max="12758" width="6" customWidth="1"/>
    <col min="13002" max="13002" width="0.28515625" customWidth="1"/>
    <col min="13003" max="13003" width="5.7109375" customWidth="1"/>
    <col min="13004" max="13004" width="20.5703125" customWidth="1"/>
    <col min="13005" max="13005" width="7.7109375" customWidth="1"/>
    <col min="13006" max="13006" width="5.7109375" customWidth="1"/>
    <col min="13007" max="13007" width="25" customWidth="1"/>
    <col min="13008" max="13008" width="7.7109375" customWidth="1"/>
    <col min="13009" max="13009" width="5.85546875" customWidth="1"/>
    <col min="13010" max="13010" width="24.140625" customWidth="1"/>
    <col min="13011" max="13011" width="7.7109375" customWidth="1"/>
    <col min="13012" max="13012" width="5.7109375" customWidth="1"/>
    <col min="13013" max="13013" width="19.7109375" customWidth="1"/>
    <col min="13014" max="13014" width="6" customWidth="1"/>
    <col min="13258" max="13258" width="0.28515625" customWidth="1"/>
    <col min="13259" max="13259" width="5.7109375" customWidth="1"/>
    <col min="13260" max="13260" width="20.5703125" customWidth="1"/>
    <col min="13261" max="13261" width="7.7109375" customWidth="1"/>
    <col min="13262" max="13262" width="5.7109375" customWidth="1"/>
    <col min="13263" max="13263" width="25" customWidth="1"/>
    <col min="13264" max="13264" width="7.7109375" customWidth="1"/>
    <col min="13265" max="13265" width="5.85546875" customWidth="1"/>
    <col min="13266" max="13266" width="24.140625" customWidth="1"/>
    <col min="13267" max="13267" width="7.7109375" customWidth="1"/>
    <col min="13268" max="13268" width="5.7109375" customWidth="1"/>
    <col min="13269" max="13269" width="19.7109375" customWidth="1"/>
    <col min="13270" max="13270" width="6" customWidth="1"/>
    <col min="13514" max="13514" width="0.28515625" customWidth="1"/>
    <col min="13515" max="13515" width="5.7109375" customWidth="1"/>
    <col min="13516" max="13516" width="20.5703125" customWidth="1"/>
    <col min="13517" max="13517" width="7.7109375" customWidth="1"/>
    <col min="13518" max="13518" width="5.7109375" customWidth="1"/>
    <col min="13519" max="13519" width="25" customWidth="1"/>
    <col min="13520" max="13520" width="7.7109375" customWidth="1"/>
    <col min="13521" max="13521" width="5.85546875" customWidth="1"/>
    <col min="13522" max="13522" width="24.140625" customWidth="1"/>
    <col min="13523" max="13523" width="7.7109375" customWidth="1"/>
    <col min="13524" max="13524" width="5.7109375" customWidth="1"/>
    <col min="13525" max="13525" width="19.7109375" customWidth="1"/>
    <col min="13526" max="13526" width="6" customWidth="1"/>
    <col min="13770" max="13770" width="0.28515625" customWidth="1"/>
    <col min="13771" max="13771" width="5.7109375" customWidth="1"/>
    <col min="13772" max="13772" width="20.5703125" customWidth="1"/>
    <col min="13773" max="13773" width="7.7109375" customWidth="1"/>
    <col min="13774" max="13774" width="5.7109375" customWidth="1"/>
    <col min="13775" max="13775" width="25" customWidth="1"/>
    <col min="13776" max="13776" width="7.7109375" customWidth="1"/>
    <col min="13777" max="13777" width="5.85546875" customWidth="1"/>
    <col min="13778" max="13778" width="24.140625" customWidth="1"/>
    <col min="13779" max="13779" width="7.7109375" customWidth="1"/>
    <col min="13780" max="13780" width="5.7109375" customWidth="1"/>
    <col min="13781" max="13781" width="19.7109375" customWidth="1"/>
    <col min="13782" max="13782" width="6" customWidth="1"/>
    <col min="14026" max="14026" width="0.28515625" customWidth="1"/>
    <col min="14027" max="14027" width="5.7109375" customWidth="1"/>
    <col min="14028" max="14028" width="20.5703125" customWidth="1"/>
    <col min="14029" max="14029" width="7.7109375" customWidth="1"/>
    <col min="14030" max="14030" width="5.7109375" customWidth="1"/>
    <col min="14031" max="14031" width="25" customWidth="1"/>
    <col min="14032" max="14032" width="7.7109375" customWidth="1"/>
    <col min="14033" max="14033" width="5.85546875" customWidth="1"/>
    <col min="14034" max="14034" width="24.140625" customWidth="1"/>
    <col min="14035" max="14035" width="7.7109375" customWidth="1"/>
    <col min="14036" max="14036" width="5.7109375" customWidth="1"/>
    <col min="14037" max="14037" width="19.7109375" customWidth="1"/>
    <col min="14038" max="14038" width="6" customWidth="1"/>
    <col min="14282" max="14282" width="0.28515625" customWidth="1"/>
    <col min="14283" max="14283" width="5.7109375" customWidth="1"/>
    <col min="14284" max="14284" width="20.5703125" customWidth="1"/>
    <col min="14285" max="14285" width="7.7109375" customWidth="1"/>
    <col min="14286" max="14286" width="5.7109375" customWidth="1"/>
    <col min="14287" max="14287" width="25" customWidth="1"/>
    <col min="14288" max="14288" width="7.7109375" customWidth="1"/>
    <col min="14289" max="14289" width="5.85546875" customWidth="1"/>
    <col min="14290" max="14290" width="24.140625" customWidth="1"/>
    <col min="14291" max="14291" width="7.7109375" customWidth="1"/>
    <col min="14292" max="14292" width="5.7109375" customWidth="1"/>
    <col min="14293" max="14293" width="19.7109375" customWidth="1"/>
    <col min="14294" max="14294" width="6" customWidth="1"/>
    <col min="14538" max="14538" width="0.28515625" customWidth="1"/>
    <col min="14539" max="14539" width="5.7109375" customWidth="1"/>
    <col min="14540" max="14540" width="20.5703125" customWidth="1"/>
    <col min="14541" max="14541" width="7.7109375" customWidth="1"/>
    <col min="14542" max="14542" width="5.7109375" customWidth="1"/>
    <col min="14543" max="14543" width="25" customWidth="1"/>
    <col min="14544" max="14544" width="7.7109375" customWidth="1"/>
    <col min="14545" max="14545" width="5.85546875" customWidth="1"/>
    <col min="14546" max="14546" width="24.140625" customWidth="1"/>
    <col min="14547" max="14547" width="7.7109375" customWidth="1"/>
    <col min="14548" max="14548" width="5.7109375" customWidth="1"/>
    <col min="14549" max="14549" width="19.7109375" customWidth="1"/>
    <col min="14550" max="14550" width="6" customWidth="1"/>
    <col min="14794" max="14794" width="0.28515625" customWidth="1"/>
    <col min="14795" max="14795" width="5.7109375" customWidth="1"/>
    <col min="14796" max="14796" width="20.5703125" customWidth="1"/>
    <col min="14797" max="14797" width="7.7109375" customWidth="1"/>
    <col min="14798" max="14798" width="5.7109375" customWidth="1"/>
    <col min="14799" max="14799" width="25" customWidth="1"/>
    <col min="14800" max="14800" width="7.7109375" customWidth="1"/>
    <col min="14801" max="14801" width="5.85546875" customWidth="1"/>
    <col min="14802" max="14802" width="24.140625" customWidth="1"/>
    <col min="14803" max="14803" width="7.7109375" customWidth="1"/>
    <col min="14804" max="14804" width="5.7109375" customWidth="1"/>
    <col min="14805" max="14805" width="19.7109375" customWidth="1"/>
    <col min="14806" max="14806" width="6" customWidth="1"/>
    <col min="15050" max="15050" width="0.28515625" customWidth="1"/>
    <col min="15051" max="15051" width="5.7109375" customWidth="1"/>
    <col min="15052" max="15052" width="20.5703125" customWidth="1"/>
    <col min="15053" max="15053" width="7.7109375" customWidth="1"/>
    <col min="15054" max="15054" width="5.7109375" customWidth="1"/>
    <col min="15055" max="15055" width="25" customWidth="1"/>
    <col min="15056" max="15056" width="7.7109375" customWidth="1"/>
    <col min="15057" max="15057" width="5.85546875" customWidth="1"/>
    <col min="15058" max="15058" width="24.140625" customWidth="1"/>
    <col min="15059" max="15059" width="7.7109375" customWidth="1"/>
    <col min="15060" max="15060" width="5.7109375" customWidth="1"/>
    <col min="15061" max="15061" width="19.7109375" customWidth="1"/>
    <col min="15062" max="15062" width="6" customWidth="1"/>
    <col min="15306" max="15306" width="0.28515625" customWidth="1"/>
    <col min="15307" max="15307" width="5.7109375" customWidth="1"/>
    <col min="15308" max="15308" width="20.5703125" customWidth="1"/>
    <col min="15309" max="15309" width="7.7109375" customWidth="1"/>
    <col min="15310" max="15310" width="5.7109375" customWidth="1"/>
    <col min="15311" max="15311" width="25" customWidth="1"/>
    <col min="15312" max="15312" width="7.7109375" customWidth="1"/>
    <col min="15313" max="15313" width="5.85546875" customWidth="1"/>
    <col min="15314" max="15314" width="24.140625" customWidth="1"/>
    <col min="15315" max="15315" width="7.7109375" customWidth="1"/>
    <col min="15316" max="15316" width="5.7109375" customWidth="1"/>
    <col min="15317" max="15317" width="19.7109375" customWidth="1"/>
    <col min="15318" max="15318" width="6" customWidth="1"/>
    <col min="15562" max="15562" width="0.28515625" customWidth="1"/>
    <col min="15563" max="15563" width="5.7109375" customWidth="1"/>
    <col min="15564" max="15564" width="20.5703125" customWidth="1"/>
    <col min="15565" max="15565" width="7.7109375" customWidth="1"/>
    <col min="15566" max="15566" width="5.7109375" customWidth="1"/>
    <col min="15567" max="15567" width="25" customWidth="1"/>
    <col min="15568" max="15568" width="7.7109375" customWidth="1"/>
    <col min="15569" max="15569" width="5.85546875" customWidth="1"/>
    <col min="15570" max="15570" width="24.140625" customWidth="1"/>
    <col min="15571" max="15571" width="7.7109375" customWidth="1"/>
    <col min="15572" max="15572" width="5.7109375" customWidth="1"/>
    <col min="15573" max="15573" width="19.7109375" customWidth="1"/>
    <col min="15574" max="15574" width="6" customWidth="1"/>
    <col min="15818" max="15818" width="0.28515625" customWidth="1"/>
    <col min="15819" max="15819" width="5.7109375" customWidth="1"/>
    <col min="15820" max="15820" width="20.5703125" customWidth="1"/>
    <col min="15821" max="15821" width="7.7109375" customWidth="1"/>
    <col min="15822" max="15822" width="5.7109375" customWidth="1"/>
    <col min="15823" max="15823" width="25" customWidth="1"/>
    <col min="15824" max="15824" width="7.7109375" customWidth="1"/>
    <col min="15825" max="15825" width="5.85546875" customWidth="1"/>
    <col min="15826" max="15826" width="24.140625" customWidth="1"/>
    <col min="15827" max="15827" width="7.7109375" customWidth="1"/>
    <col min="15828" max="15828" width="5.7109375" customWidth="1"/>
    <col min="15829" max="15829" width="19.7109375" customWidth="1"/>
    <col min="15830" max="15830" width="6" customWidth="1"/>
    <col min="16074" max="16074" width="0.28515625" customWidth="1"/>
    <col min="16075" max="16075" width="5.7109375" customWidth="1"/>
    <col min="16076" max="16076" width="20.5703125" customWidth="1"/>
    <col min="16077" max="16077" width="7.7109375" customWidth="1"/>
    <col min="16078" max="16078" width="5.7109375" customWidth="1"/>
    <col min="16079" max="16079" width="25" customWidth="1"/>
    <col min="16080" max="16080" width="7.7109375" customWidth="1"/>
    <col min="16081" max="16081" width="5.85546875" customWidth="1"/>
    <col min="16082" max="16082" width="24.140625" customWidth="1"/>
    <col min="16083" max="16083" width="7.7109375" customWidth="1"/>
    <col min="16084" max="16084" width="5.7109375" customWidth="1"/>
    <col min="16085" max="16085" width="19.7109375" customWidth="1"/>
    <col min="16086" max="16086" width="6" customWidth="1"/>
  </cols>
  <sheetData>
    <row r="1" spans="2:16" ht="15.75" thickBot="1" x14ac:dyDescent="0.3"/>
    <row r="2" spans="2:16" ht="18" x14ac:dyDescent="0.25">
      <c r="B2" s="22"/>
      <c r="C2" s="241" t="s">
        <v>248</v>
      </c>
      <c r="D2" s="242"/>
      <c r="E2" s="242"/>
      <c r="F2" s="242"/>
      <c r="G2" s="242"/>
      <c r="H2" s="242"/>
      <c r="I2" s="242"/>
      <c r="J2" s="242"/>
      <c r="K2" s="243" t="s">
        <v>351</v>
      </c>
      <c r="L2" s="243"/>
      <c r="M2" s="243"/>
      <c r="N2" s="243"/>
      <c r="O2" s="82"/>
      <c r="P2" s="22"/>
    </row>
    <row r="3" spans="2:16" s="14" customFormat="1" ht="16.5" x14ac:dyDescent="0.25">
      <c r="B3" s="41"/>
      <c r="C3" s="238" t="s">
        <v>220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  <c r="P3" s="41"/>
    </row>
    <row r="4" spans="2:16" s="17" customFormat="1" ht="16.5" thickBot="1" x14ac:dyDescent="0.3">
      <c r="B4" s="43"/>
      <c r="C4" s="23"/>
      <c r="D4" s="63" t="s">
        <v>244</v>
      </c>
      <c r="E4" s="63"/>
      <c r="F4" s="42"/>
      <c r="G4" s="63" t="s">
        <v>245</v>
      </c>
      <c r="H4" s="63"/>
      <c r="I4" s="42"/>
      <c r="J4" s="63" t="s">
        <v>246</v>
      </c>
      <c r="K4" s="63"/>
      <c r="L4" s="42"/>
      <c r="M4" s="63" t="s">
        <v>247</v>
      </c>
      <c r="N4" s="63"/>
      <c r="O4" s="85"/>
      <c r="P4" s="43"/>
    </row>
    <row r="5" spans="2:16" ht="15.75" thickBot="1" x14ac:dyDescent="0.3">
      <c r="B5" s="22"/>
      <c r="C5" s="71"/>
      <c r="D5" s="72" t="s">
        <v>349</v>
      </c>
      <c r="E5" s="73"/>
      <c r="F5" s="74"/>
      <c r="G5" s="72" t="s">
        <v>349</v>
      </c>
      <c r="H5" s="73"/>
      <c r="I5" s="74"/>
      <c r="J5" s="72" t="s">
        <v>349</v>
      </c>
      <c r="K5" s="73"/>
      <c r="L5" s="74"/>
      <c r="M5" s="72" t="s">
        <v>349</v>
      </c>
      <c r="N5" s="72"/>
      <c r="O5" s="75"/>
    </row>
    <row r="6" spans="2:16" x14ac:dyDescent="0.25">
      <c r="B6" s="22"/>
      <c r="C6" s="46">
        <v>1</v>
      </c>
      <c r="D6" s="153" t="s">
        <v>258</v>
      </c>
      <c r="E6" s="48" t="s">
        <v>135</v>
      </c>
      <c r="F6" s="49">
        <v>1</v>
      </c>
      <c r="G6" s="47" t="s">
        <v>23</v>
      </c>
      <c r="H6" s="48" t="s">
        <v>22</v>
      </c>
      <c r="I6" s="49">
        <v>1</v>
      </c>
      <c r="J6" s="47" t="s">
        <v>152</v>
      </c>
      <c r="K6" s="48" t="s">
        <v>153</v>
      </c>
      <c r="L6" s="49">
        <v>1</v>
      </c>
      <c r="M6" s="47" t="s">
        <v>125</v>
      </c>
      <c r="N6" s="48" t="s">
        <v>121</v>
      </c>
      <c r="O6" s="92"/>
    </row>
    <row r="7" spans="2:16" x14ac:dyDescent="0.25">
      <c r="B7" s="22"/>
      <c r="C7" s="46">
        <v>2</v>
      </c>
      <c r="D7" s="153" t="s">
        <v>143</v>
      </c>
      <c r="E7" s="48" t="s">
        <v>135</v>
      </c>
      <c r="F7" s="49">
        <v>2</v>
      </c>
      <c r="G7" s="47" t="s">
        <v>25</v>
      </c>
      <c r="H7" s="48" t="s">
        <v>22</v>
      </c>
      <c r="I7" s="49">
        <v>2</v>
      </c>
      <c r="J7" s="47" t="s">
        <v>161</v>
      </c>
      <c r="K7" s="48" t="s">
        <v>153</v>
      </c>
      <c r="L7" s="49">
        <v>2</v>
      </c>
      <c r="M7" s="47" t="s">
        <v>5</v>
      </c>
      <c r="N7" s="48" t="s">
        <v>4</v>
      </c>
      <c r="O7" s="92"/>
    </row>
    <row r="8" spans="2:16" x14ac:dyDescent="0.25">
      <c r="B8" s="22"/>
      <c r="C8" s="46">
        <v>3</v>
      </c>
      <c r="D8" s="153" t="s">
        <v>148</v>
      </c>
      <c r="E8" s="48" t="s">
        <v>135</v>
      </c>
      <c r="F8" s="49">
        <v>3</v>
      </c>
      <c r="G8" s="47" t="s">
        <v>37</v>
      </c>
      <c r="H8" s="48" t="s">
        <v>22</v>
      </c>
      <c r="I8" s="49">
        <v>3</v>
      </c>
      <c r="J8" s="47" t="s">
        <v>167</v>
      </c>
      <c r="K8" s="48" t="s">
        <v>153</v>
      </c>
      <c r="L8" s="49">
        <v>3</v>
      </c>
      <c r="M8" s="47" t="s">
        <v>9</v>
      </c>
      <c r="N8" s="48" t="s">
        <v>4</v>
      </c>
      <c r="O8" s="92"/>
    </row>
    <row r="9" spans="2:16" x14ac:dyDescent="0.25">
      <c r="B9" s="22"/>
      <c r="C9" s="46">
        <v>4</v>
      </c>
      <c r="D9" s="153" t="s">
        <v>149</v>
      </c>
      <c r="E9" s="48" t="s">
        <v>135</v>
      </c>
      <c r="F9" s="49">
        <v>4</v>
      </c>
      <c r="G9" s="47" t="s">
        <v>39</v>
      </c>
      <c r="H9" s="48" t="s">
        <v>22</v>
      </c>
      <c r="I9" s="49">
        <v>4</v>
      </c>
      <c r="J9" s="47" t="s">
        <v>171</v>
      </c>
      <c r="K9" s="48" t="s">
        <v>153</v>
      </c>
      <c r="L9" s="49">
        <v>4</v>
      </c>
      <c r="M9" s="47" t="s">
        <v>10</v>
      </c>
      <c r="N9" s="48" t="s">
        <v>4</v>
      </c>
      <c r="O9" s="92"/>
    </row>
    <row r="10" spans="2:16" x14ac:dyDescent="0.25">
      <c r="B10" s="22"/>
      <c r="C10" s="46">
        <v>5</v>
      </c>
      <c r="D10" s="153" t="s">
        <v>260</v>
      </c>
      <c r="E10" s="48" t="s">
        <v>135</v>
      </c>
      <c r="F10" s="49">
        <v>5</v>
      </c>
      <c r="G10" s="47" t="s">
        <v>313</v>
      </c>
      <c r="H10" s="48" t="s">
        <v>47</v>
      </c>
      <c r="I10" s="49">
        <v>5</v>
      </c>
      <c r="J10" s="47" t="s">
        <v>172</v>
      </c>
      <c r="K10" s="48" t="s">
        <v>153</v>
      </c>
      <c r="L10" s="49">
        <v>5</v>
      </c>
      <c r="M10" s="47" t="s">
        <v>11</v>
      </c>
      <c r="N10" s="48" t="s">
        <v>4</v>
      </c>
      <c r="O10" s="92"/>
    </row>
    <row r="11" spans="2:16" ht="15.75" thickBot="1" x14ac:dyDescent="0.3">
      <c r="B11" s="22"/>
      <c r="C11" s="46"/>
      <c r="E11" s="22"/>
      <c r="F11" s="49"/>
      <c r="G11" s="47"/>
      <c r="H11" s="48"/>
      <c r="I11" s="49">
        <v>6</v>
      </c>
      <c r="J11" s="47" t="s">
        <v>174</v>
      </c>
      <c r="K11" s="48" t="s">
        <v>153</v>
      </c>
      <c r="L11" s="49">
        <v>6</v>
      </c>
      <c r="M11" s="47" t="s">
        <v>13</v>
      </c>
      <c r="N11" s="48" t="s">
        <v>4</v>
      </c>
      <c r="O11" s="92"/>
    </row>
    <row r="12" spans="2:16" ht="15.75" thickBot="1" x14ac:dyDescent="0.3">
      <c r="B12" s="22"/>
      <c r="C12" s="66"/>
      <c r="D12" s="67" t="s">
        <v>350</v>
      </c>
      <c r="E12" s="68"/>
      <c r="F12" s="69"/>
      <c r="G12" s="67" t="s">
        <v>350</v>
      </c>
      <c r="H12" s="68"/>
      <c r="I12" s="69"/>
      <c r="J12" s="67" t="s">
        <v>350</v>
      </c>
      <c r="K12" s="68"/>
      <c r="L12" s="69"/>
      <c r="M12" s="67" t="s">
        <v>350</v>
      </c>
      <c r="N12" s="67"/>
      <c r="O12" s="70"/>
    </row>
    <row r="13" spans="2:16" x14ac:dyDescent="0.25">
      <c r="B13" s="22"/>
      <c r="C13" s="46">
        <v>1</v>
      </c>
      <c r="D13" s="153" t="s">
        <v>136</v>
      </c>
      <c r="E13" s="48" t="s">
        <v>135</v>
      </c>
      <c r="F13" s="49">
        <v>1</v>
      </c>
      <c r="G13" s="153" t="s">
        <v>139</v>
      </c>
      <c r="H13" s="48" t="s">
        <v>135</v>
      </c>
      <c r="I13" s="49">
        <v>1</v>
      </c>
      <c r="J13" s="47" t="s">
        <v>154</v>
      </c>
      <c r="K13" s="48" t="s">
        <v>153</v>
      </c>
      <c r="L13" s="49">
        <v>1</v>
      </c>
      <c r="M13" s="47" t="s">
        <v>3</v>
      </c>
      <c r="N13" s="48" t="s">
        <v>4</v>
      </c>
      <c r="O13" s="92"/>
    </row>
    <row r="14" spans="2:16" x14ac:dyDescent="0.25">
      <c r="B14" s="22"/>
      <c r="C14" s="46">
        <v>2</v>
      </c>
      <c r="D14" s="153" t="s">
        <v>138</v>
      </c>
      <c r="E14" s="48" t="s">
        <v>135</v>
      </c>
      <c r="F14" s="49">
        <v>2</v>
      </c>
      <c r="G14" s="153" t="s">
        <v>140</v>
      </c>
      <c r="H14" s="48" t="s">
        <v>135</v>
      </c>
      <c r="I14" s="49">
        <v>2</v>
      </c>
      <c r="J14" s="47" t="s">
        <v>155</v>
      </c>
      <c r="K14" s="48" t="s">
        <v>153</v>
      </c>
      <c r="L14" s="49">
        <v>2</v>
      </c>
      <c r="M14" s="47" t="s">
        <v>6</v>
      </c>
      <c r="N14" s="48" t="s">
        <v>4</v>
      </c>
      <c r="O14" s="92"/>
    </row>
    <row r="15" spans="2:16" x14ac:dyDescent="0.25">
      <c r="B15" s="22"/>
      <c r="C15" s="46">
        <v>3</v>
      </c>
      <c r="D15" s="153" t="s">
        <v>264</v>
      </c>
      <c r="E15" s="48" t="s">
        <v>135</v>
      </c>
      <c r="F15" s="49">
        <v>3</v>
      </c>
      <c r="G15" s="153" t="s">
        <v>265</v>
      </c>
      <c r="H15" s="48" t="s">
        <v>135</v>
      </c>
      <c r="I15" s="49">
        <v>3</v>
      </c>
      <c r="J15" s="47" t="s">
        <v>160</v>
      </c>
      <c r="K15" s="48" t="s">
        <v>153</v>
      </c>
      <c r="L15" s="49">
        <v>3</v>
      </c>
      <c r="M15" s="47" t="s">
        <v>14</v>
      </c>
      <c r="N15" s="48" t="s">
        <v>4</v>
      </c>
      <c r="O15" s="92"/>
    </row>
    <row r="16" spans="2:16" x14ac:dyDescent="0.25">
      <c r="B16" s="22"/>
      <c r="C16" s="46">
        <v>4</v>
      </c>
      <c r="D16" s="153" t="s">
        <v>142</v>
      </c>
      <c r="E16" s="48" t="s">
        <v>135</v>
      </c>
      <c r="F16" s="49">
        <v>4</v>
      </c>
      <c r="G16" s="153" t="s">
        <v>146</v>
      </c>
      <c r="H16" s="48" t="s">
        <v>135</v>
      </c>
      <c r="I16" s="49">
        <v>4</v>
      </c>
      <c r="J16" s="47" t="s">
        <v>162</v>
      </c>
      <c r="K16" s="48" t="s">
        <v>153</v>
      </c>
      <c r="L16" s="49">
        <v>4</v>
      </c>
      <c r="M16" s="47" t="s">
        <v>15</v>
      </c>
      <c r="N16" s="48" t="s">
        <v>4</v>
      </c>
      <c r="O16" s="92"/>
    </row>
    <row r="17" spans="2:15" x14ac:dyDescent="0.25">
      <c r="B17" s="22"/>
      <c r="C17" s="46">
        <v>5</v>
      </c>
      <c r="D17" s="153" t="s">
        <v>266</v>
      </c>
      <c r="E17" s="48" t="s">
        <v>135</v>
      </c>
      <c r="F17" s="49">
        <v>5</v>
      </c>
      <c r="G17" s="153" t="s">
        <v>151</v>
      </c>
      <c r="H17" s="48" t="s">
        <v>135</v>
      </c>
      <c r="I17" s="49">
        <v>5</v>
      </c>
      <c r="J17" s="47" t="s">
        <v>176</v>
      </c>
      <c r="K17" s="48" t="s">
        <v>153</v>
      </c>
      <c r="L17" s="49">
        <v>5</v>
      </c>
      <c r="M17" s="47" t="s">
        <v>188</v>
      </c>
      <c r="N17" s="48" t="s">
        <v>186</v>
      </c>
      <c r="O17" s="92"/>
    </row>
    <row r="18" spans="2:15" ht="16.5" x14ac:dyDescent="0.25">
      <c r="C18" s="238" t="s">
        <v>225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40"/>
    </row>
    <row r="19" spans="2:15" ht="16.5" thickBot="1" x14ac:dyDescent="0.3">
      <c r="C19" s="23"/>
      <c r="D19" s="63" t="s">
        <v>244</v>
      </c>
      <c r="E19" s="63"/>
      <c r="F19" s="42"/>
      <c r="G19" s="63" t="s">
        <v>245</v>
      </c>
      <c r="H19" s="63"/>
      <c r="I19" s="42"/>
      <c r="J19" s="63" t="s">
        <v>246</v>
      </c>
      <c r="K19" s="63"/>
      <c r="L19" s="42"/>
      <c r="M19" s="63" t="s">
        <v>247</v>
      </c>
      <c r="N19" s="63"/>
      <c r="O19" s="85"/>
    </row>
    <row r="20" spans="2:15" ht="15.75" thickBot="1" x14ac:dyDescent="0.3">
      <c r="C20" s="71"/>
      <c r="D20" s="72" t="s">
        <v>349</v>
      </c>
      <c r="E20" s="73"/>
      <c r="F20" s="74"/>
      <c r="G20" s="72" t="s">
        <v>349</v>
      </c>
      <c r="H20" s="73"/>
      <c r="I20" s="74"/>
      <c r="J20" s="72" t="s">
        <v>349</v>
      </c>
      <c r="K20" s="73"/>
      <c r="L20" s="74"/>
      <c r="M20" s="72" t="s">
        <v>349</v>
      </c>
      <c r="N20" s="72"/>
      <c r="O20" s="75"/>
    </row>
    <row r="21" spans="2:15" x14ac:dyDescent="0.25">
      <c r="C21" s="46">
        <v>1</v>
      </c>
      <c r="D21" s="47" t="s">
        <v>98</v>
      </c>
      <c r="E21" s="48" t="s">
        <v>96</v>
      </c>
      <c r="F21" s="49">
        <v>1</v>
      </c>
      <c r="G21" s="47" t="s">
        <v>54</v>
      </c>
      <c r="H21" s="48" t="s">
        <v>47</v>
      </c>
      <c r="I21" s="49">
        <v>1</v>
      </c>
      <c r="J21" s="47" t="s">
        <v>64</v>
      </c>
      <c r="K21" s="48" t="s">
        <v>63</v>
      </c>
      <c r="L21" s="49">
        <v>1</v>
      </c>
      <c r="M21" s="47" t="s">
        <v>73</v>
      </c>
      <c r="N21" s="48" t="s">
        <v>68</v>
      </c>
      <c r="O21" s="92"/>
    </row>
    <row r="22" spans="2:15" x14ac:dyDescent="0.25">
      <c r="C22" s="46">
        <v>2</v>
      </c>
      <c r="D22" s="47" t="s">
        <v>102</v>
      </c>
      <c r="E22" s="48" t="s">
        <v>96</v>
      </c>
      <c r="F22" s="49">
        <v>2</v>
      </c>
      <c r="G22" s="47" t="s">
        <v>58</v>
      </c>
      <c r="H22" s="48" t="s">
        <v>47</v>
      </c>
      <c r="I22" s="49">
        <v>2</v>
      </c>
      <c r="J22" s="47" t="s">
        <v>65</v>
      </c>
      <c r="K22" s="48" t="s">
        <v>63</v>
      </c>
      <c r="L22" s="49">
        <v>2</v>
      </c>
      <c r="M22" s="47" t="s">
        <v>122</v>
      </c>
      <c r="N22" s="48" t="s">
        <v>121</v>
      </c>
      <c r="O22" s="92"/>
    </row>
    <row r="23" spans="2:15" x14ac:dyDescent="0.25">
      <c r="C23" s="46">
        <v>3</v>
      </c>
      <c r="D23" s="47" t="s">
        <v>103</v>
      </c>
      <c r="E23" s="48" t="s">
        <v>96</v>
      </c>
      <c r="F23" s="49">
        <v>3</v>
      </c>
      <c r="G23" s="47" t="s">
        <v>28</v>
      </c>
      <c r="H23" s="48" t="s">
        <v>22</v>
      </c>
      <c r="I23" s="49">
        <v>3</v>
      </c>
      <c r="J23" s="47" t="s">
        <v>85</v>
      </c>
      <c r="K23" s="48" t="s">
        <v>82</v>
      </c>
      <c r="L23" s="49">
        <v>3</v>
      </c>
      <c r="M23" s="47" t="s">
        <v>127</v>
      </c>
      <c r="N23" s="48" t="s">
        <v>121</v>
      </c>
      <c r="O23" s="92"/>
    </row>
    <row r="24" spans="2:15" x14ac:dyDescent="0.25">
      <c r="C24" s="46">
        <v>4</v>
      </c>
      <c r="D24" s="47" t="s">
        <v>104</v>
      </c>
      <c r="E24" s="48" t="s">
        <v>96</v>
      </c>
      <c r="F24" s="49">
        <v>4</v>
      </c>
      <c r="G24" s="47" t="s">
        <v>43</v>
      </c>
      <c r="H24" s="48" t="s">
        <v>22</v>
      </c>
      <c r="I24" s="49">
        <v>4</v>
      </c>
      <c r="J24" s="47" t="s">
        <v>185</v>
      </c>
      <c r="K24" s="48" t="s">
        <v>186</v>
      </c>
      <c r="L24" s="49">
        <v>4</v>
      </c>
      <c r="M24" s="47" t="s">
        <v>128</v>
      </c>
      <c r="N24" s="48" t="s">
        <v>121</v>
      </c>
      <c r="O24" s="92"/>
    </row>
    <row r="25" spans="2:15" x14ac:dyDescent="0.25">
      <c r="C25" s="46">
        <v>5</v>
      </c>
      <c r="D25" s="47" t="s">
        <v>196</v>
      </c>
      <c r="E25" s="48" t="s">
        <v>193</v>
      </c>
      <c r="F25" s="49">
        <v>5</v>
      </c>
      <c r="G25" s="47" t="s">
        <v>45</v>
      </c>
      <c r="H25" s="48" t="s">
        <v>22</v>
      </c>
      <c r="I25" s="49">
        <v>5</v>
      </c>
      <c r="J25" s="47" t="s">
        <v>187</v>
      </c>
      <c r="K25" s="48" t="s">
        <v>186</v>
      </c>
      <c r="L25" s="49"/>
      <c r="M25" s="47"/>
      <c r="N25" s="48"/>
      <c r="O25" s="92"/>
    </row>
    <row r="26" spans="2:15" ht="15.75" thickBot="1" x14ac:dyDescent="0.3">
      <c r="C26" s="46"/>
      <c r="D26" s="47"/>
      <c r="E26" s="48"/>
      <c r="F26" s="49"/>
      <c r="G26" s="58"/>
      <c r="H26" s="58"/>
      <c r="I26" s="49"/>
      <c r="J26" s="47"/>
      <c r="K26" s="48"/>
      <c r="L26" s="49"/>
      <c r="M26" s="47"/>
      <c r="N26" s="47"/>
      <c r="O26" s="94"/>
    </row>
    <row r="27" spans="2:15" ht="15.75" thickBot="1" x14ac:dyDescent="0.3">
      <c r="C27" s="66"/>
      <c r="D27" s="67" t="s">
        <v>350</v>
      </c>
      <c r="E27" s="68"/>
      <c r="F27" s="69"/>
      <c r="G27" s="67" t="s">
        <v>350</v>
      </c>
      <c r="H27" s="68"/>
      <c r="I27" s="69"/>
      <c r="J27" s="67" t="s">
        <v>350</v>
      </c>
      <c r="K27" s="68"/>
      <c r="L27" s="69"/>
      <c r="M27" s="67" t="s">
        <v>350</v>
      </c>
      <c r="N27" s="67"/>
      <c r="O27" s="70"/>
    </row>
    <row r="28" spans="2:15" x14ac:dyDescent="0.25">
      <c r="C28" s="46">
        <v>1</v>
      </c>
      <c r="D28" s="153" t="s">
        <v>261</v>
      </c>
      <c r="E28" s="48" t="s">
        <v>135</v>
      </c>
      <c r="F28" s="49">
        <v>1</v>
      </c>
      <c r="G28" s="47" t="s">
        <v>26</v>
      </c>
      <c r="H28" s="48" t="s">
        <v>22</v>
      </c>
      <c r="I28" s="49">
        <v>1</v>
      </c>
      <c r="J28" s="47" t="s">
        <v>7</v>
      </c>
      <c r="K28" s="48" t="s">
        <v>4</v>
      </c>
      <c r="L28" s="49">
        <v>1</v>
      </c>
      <c r="M28" s="47" t="s">
        <v>120</v>
      </c>
      <c r="N28" s="48" t="s">
        <v>121</v>
      </c>
      <c r="O28" s="92"/>
    </row>
    <row r="29" spans="2:15" x14ac:dyDescent="0.25">
      <c r="C29" s="46">
        <v>2</v>
      </c>
      <c r="D29" s="153" t="s">
        <v>263</v>
      </c>
      <c r="E29" s="48" t="s">
        <v>135</v>
      </c>
      <c r="F29" s="49">
        <v>2</v>
      </c>
      <c r="G29" s="47" t="s">
        <v>30</v>
      </c>
      <c r="H29" s="48" t="s">
        <v>22</v>
      </c>
      <c r="I29" s="49">
        <v>2</v>
      </c>
      <c r="J29" s="47" t="s">
        <v>12</v>
      </c>
      <c r="K29" s="48" t="s">
        <v>4</v>
      </c>
      <c r="L29" s="49">
        <v>2</v>
      </c>
      <c r="M29" s="47" t="s">
        <v>124</v>
      </c>
      <c r="N29" s="48" t="s">
        <v>121</v>
      </c>
      <c r="O29" s="92"/>
    </row>
    <row r="30" spans="2:15" x14ac:dyDescent="0.25">
      <c r="C30" s="46">
        <v>3</v>
      </c>
      <c r="D30" s="153" t="s">
        <v>259</v>
      </c>
      <c r="E30" s="48" t="s">
        <v>135</v>
      </c>
      <c r="F30" s="49">
        <v>3</v>
      </c>
      <c r="G30" s="47" t="s">
        <v>38</v>
      </c>
      <c r="H30" s="48" t="s">
        <v>22</v>
      </c>
      <c r="I30" s="49">
        <v>3</v>
      </c>
      <c r="J30" s="47" t="s">
        <v>173</v>
      </c>
      <c r="K30" s="48" t="s">
        <v>153</v>
      </c>
      <c r="L30" s="49">
        <v>3</v>
      </c>
      <c r="M30" s="47" t="s">
        <v>126</v>
      </c>
      <c r="N30" s="48" t="s">
        <v>121</v>
      </c>
      <c r="O30" s="92"/>
    </row>
    <row r="31" spans="2:15" x14ac:dyDescent="0.25">
      <c r="C31" s="46">
        <v>4</v>
      </c>
      <c r="D31" s="153" t="s">
        <v>262</v>
      </c>
      <c r="E31" s="48" t="s">
        <v>135</v>
      </c>
      <c r="F31" s="49">
        <v>4</v>
      </c>
      <c r="G31" s="47" t="s">
        <v>109</v>
      </c>
      <c r="H31" s="48" t="s">
        <v>110</v>
      </c>
      <c r="I31" s="49">
        <v>4</v>
      </c>
      <c r="J31" s="47" t="s">
        <v>200</v>
      </c>
      <c r="K31" s="48" t="s">
        <v>201</v>
      </c>
      <c r="L31" s="49">
        <v>4</v>
      </c>
      <c r="M31" s="47" t="s">
        <v>130</v>
      </c>
      <c r="N31" s="48" t="s">
        <v>121</v>
      </c>
      <c r="O31" s="92"/>
    </row>
    <row r="32" spans="2:15" x14ac:dyDescent="0.25">
      <c r="C32" s="46">
        <v>5</v>
      </c>
      <c r="D32" s="153" t="s">
        <v>144</v>
      </c>
      <c r="E32" s="48" t="s">
        <v>135</v>
      </c>
      <c r="F32" s="49">
        <v>5</v>
      </c>
      <c r="G32" s="47" t="s">
        <v>111</v>
      </c>
      <c r="H32" s="48" t="s">
        <v>110</v>
      </c>
      <c r="I32" s="49"/>
      <c r="J32" s="47"/>
      <c r="K32" s="48"/>
      <c r="L32" s="49">
        <v>5</v>
      </c>
      <c r="M32" s="47" t="s">
        <v>131</v>
      </c>
      <c r="N32" s="48" t="s">
        <v>121</v>
      </c>
      <c r="O32" s="92"/>
    </row>
    <row r="33" spans="3:15" x14ac:dyDescent="0.25">
      <c r="C33" s="46">
        <v>6</v>
      </c>
      <c r="D33" s="153" t="s">
        <v>147</v>
      </c>
      <c r="E33" s="48" t="s">
        <v>135</v>
      </c>
      <c r="F33" s="49">
        <v>6</v>
      </c>
      <c r="G33" s="47" t="s">
        <v>112</v>
      </c>
      <c r="H33" s="48" t="s">
        <v>110</v>
      </c>
      <c r="I33" s="49"/>
      <c r="J33" s="47"/>
      <c r="K33" s="48"/>
      <c r="L33" s="49"/>
      <c r="M33" s="47"/>
      <c r="N33" s="48"/>
      <c r="O33" s="93"/>
    </row>
    <row r="34" spans="3:15" x14ac:dyDescent="0.25">
      <c r="C34" s="46">
        <v>7</v>
      </c>
      <c r="D34" s="153" t="s">
        <v>150</v>
      </c>
      <c r="E34" s="48" t="s">
        <v>135</v>
      </c>
      <c r="F34" s="49">
        <v>7</v>
      </c>
      <c r="G34" s="47" t="s">
        <v>113</v>
      </c>
      <c r="H34" s="48" t="s">
        <v>110</v>
      </c>
      <c r="I34" s="49"/>
      <c r="J34" s="47"/>
      <c r="K34" s="48"/>
      <c r="L34" s="49"/>
      <c r="M34" s="22"/>
      <c r="N34" s="22"/>
      <c r="O34" s="93"/>
    </row>
    <row r="35" spans="3:15" ht="16.5" x14ac:dyDescent="0.25">
      <c r="C35" s="238" t="s">
        <v>226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40"/>
    </row>
    <row r="36" spans="3:15" ht="16.5" thickBot="1" x14ac:dyDescent="0.3">
      <c r="C36" s="23"/>
      <c r="D36" s="63" t="s">
        <v>244</v>
      </c>
      <c r="E36" s="63"/>
      <c r="F36" s="42"/>
      <c r="G36" s="63" t="s">
        <v>245</v>
      </c>
      <c r="H36" s="63"/>
      <c r="I36" s="42"/>
      <c r="J36" s="63" t="s">
        <v>246</v>
      </c>
      <c r="K36" s="63"/>
      <c r="L36" s="42"/>
      <c r="M36" s="63" t="s">
        <v>247</v>
      </c>
      <c r="N36" s="63"/>
      <c r="O36" s="85"/>
    </row>
    <row r="37" spans="3:15" ht="15.75" thickBot="1" x14ac:dyDescent="0.3">
      <c r="C37" s="71"/>
      <c r="D37" s="72" t="s">
        <v>349</v>
      </c>
      <c r="E37" s="73"/>
      <c r="F37" s="74"/>
      <c r="G37" s="72" t="s">
        <v>349</v>
      </c>
      <c r="H37" s="73"/>
      <c r="I37" s="74"/>
      <c r="J37" s="72" t="s">
        <v>349</v>
      </c>
      <c r="K37" s="73"/>
      <c r="L37" s="74"/>
      <c r="M37" s="72" t="s">
        <v>349</v>
      </c>
      <c r="N37" s="72"/>
      <c r="O37" s="75"/>
    </row>
    <row r="38" spans="3:15" x14ac:dyDescent="0.25">
      <c r="C38" s="46">
        <v>1</v>
      </c>
      <c r="D38" s="47" t="s">
        <v>67</v>
      </c>
      <c r="E38" s="48" t="s">
        <v>68</v>
      </c>
      <c r="F38" s="49">
        <v>1</v>
      </c>
      <c r="G38" s="47" t="s">
        <v>27</v>
      </c>
      <c r="H38" s="48" t="s">
        <v>22</v>
      </c>
      <c r="I38" s="49">
        <v>1</v>
      </c>
      <c r="J38" s="47" t="s">
        <v>81</v>
      </c>
      <c r="K38" s="48" t="s">
        <v>82</v>
      </c>
      <c r="L38" s="49">
        <v>1</v>
      </c>
      <c r="M38" s="47" t="s">
        <v>118</v>
      </c>
      <c r="N38" s="48" t="s">
        <v>110</v>
      </c>
      <c r="O38" s="92"/>
    </row>
    <row r="39" spans="3:15" x14ac:dyDescent="0.25">
      <c r="C39" s="46">
        <v>2</v>
      </c>
      <c r="D39" s="47" t="s">
        <v>71</v>
      </c>
      <c r="E39" s="48" t="s">
        <v>68</v>
      </c>
      <c r="F39" s="49">
        <v>2</v>
      </c>
      <c r="G39" s="47" t="s">
        <v>29</v>
      </c>
      <c r="H39" s="48" t="s">
        <v>22</v>
      </c>
      <c r="I39" s="49">
        <v>2</v>
      </c>
      <c r="J39" s="47" t="s">
        <v>86</v>
      </c>
      <c r="K39" s="48" t="s">
        <v>82</v>
      </c>
      <c r="L39" s="49">
        <v>2</v>
      </c>
      <c r="M39" s="47" t="s">
        <v>78</v>
      </c>
      <c r="N39" s="48" t="s">
        <v>76</v>
      </c>
      <c r="O39" s="92"/>
    </row>
    <row r="40" spans="3:15" x14ac:dyDescent="0.25">
      <c r="C40" s="46">
        <v>3</v>
      </c>
      <c r="D40" s="47" t="s">
        <v>72</v>
      </c>
      <c r="E40" s="48" t="s">
        <v>68</v>
      </c>
      <c r="F40" s="49">
        <v>3</v>
      </c>
      <c r="G40" s="47" t="s">
        <v>33</v>
      </c>
      <c r="H40" s="48" t="s">
        <v>22</v>
      </c>
      <c r="I40" s="49">
        <v>3</v>
      </c>
      <c r="J40" s="47" t="s">
        <v>87</v>
      </c>
      <c r="K40" s="48" t="s">
        <v>82</v>
      </c>
      <c r="L40" s="49">
        <v>3</v>
      </c>
      <c r="M40" s="47" t="s">
        <v>80</v>
      </c>
      <c r="N40" s="48" t="s">
        <v>76</v>
      </c>
      <c r="O40" s="92"/>
    </row>
    <row r="41" spans="3:15" x14ac:dyDescent="0.25">
      <c r="C41" s="46">
        <v>4</v>
      </c>
      <c r="D41" s="47" t="s">
        <v>74</v>
      </c>
      <c r="E41" s="48" t="s">
        <v>68</v>
      </c>
      <c r="F41" s="49">
        <v>4</v>
      </c>
      <c r="G41" s="47" t="s">
        <v>34</v>
      </c>
      <c r="H41" s="48" t="s">
        <v>22</v>
      </c>
      <c r="I41" s="49">
        <v>4</v>
      </c>
      <c r="J41" s="47" t="s">
        <v>88</v>
      </c>
      <c r="K41" s="48" t="s">
        <v>82</v>
      </c>
      <c r="L41" s="49">
        <v>4</v>
      </c>
      <c r="M41" s="47" t="s">
        <v>179</v>
      </c>
      <c r="N41" s="48" t="s">
        <v>180</v>
      </c>
      <c r="O41" s="92"/>
    </row>
    <row r="42" spans="3:15" x14ac:dyDescent="0.25">
      <c r="C42" s="46">
        <v>5</v>
      </c>
      <c r="D42" s="47" t="s">
        <v>123</v>
      </c>
      <c r="E42" s="48" t="s">
        <v>121</v>
      </c>
      <c r="F42" s="49">
        <v>5</v>
      </c>
      <c r="G42" s="47" t="s">
        <v>36</v>
      </c>
      <c r="H42" s="48" t="s">
        <v>22</v>
      </c>
      <c r="I42" s="49"/>
      <c r="J42" s="47"/>
      <c r="K42" s="48"/>
      <c r="L42" s="49">
        <v>5</v>
      </c>
      <c r="M42" s="47" t="s">
        <v>181</v>
      </c>
      <c r="N42" s="48" t="s">
        <v>180</v>
      </c>
      <c r="O42" s="92"/>
    </row>
    <row r="43" spans="3:15" x14ac:dyDescent="0.25">
      <c r="C43" s="46">
        <v>6</v>
      </c>
      <c r="D43" s="47" t="s">
        <v>129</v>
      </c>
      <c r="E43" s="48" t="s">
        <v>121</v>
      </c>
      <c r="F43" s="49"/>
      <c r="I43" s="49"/>
      <c r="J43" s="58"/>
      <c r="K43" s="58"/>
      <c r="L43" s="49"/>
      <c r="M43" s="47"/>
      <c r="N43" s="48"/>
      <c r="O43" s="92"/>
    </row>
    <row r="44" spans="3:15" ht="15.75" thickBot="1" x14ac:dyDescent="0.3">
      <c r="C44" s="46">
        <v>7</v>
      </c>
      <c r="D44" s="47" t="s">
        <v>132</v>
      </c>
      <c r="E44" s="48" t="s">
        <v>121</v>
      </c>
      <c r="F44" s="49"/>
      <c r="G44" s="47"/>
      <c r="H44" s="48"/>
      <c r="I44" s="49"/>
      <c r="J44" s="47"/>
      <c r="K44" s="48"/>
      <c r="L44" s="49"/>
      <c r="M44" s="58"/>
      <c r="N44" s="58"/>
      <c r="O44" s="93"/>
    </row>
    <row r="45" spans="3:15" ht="15.75" thickBot="1" x14ac:dyDescent="0.3">
      <c r="C45" s="66"/>
      <c r="D45" s="67" t="s">
        <v>350</v>
      </c>
      <c r="E45" s="68"/>
      <c r="F45" s="69"/>
      <c r="G45" s="67" t="s">
        <v>350</v>
      </c>
      <c r="H45" s="68"/>
      <c r="I45" s="69"/>
      <c r="J45" s="67" t="s">
        <v>350</v>
      </c>
      <c r="K45" s="68"/>
      <c r="L45" s="69"/>
      <c r="M45" s="67" t="s">
        <v>350</v>
      </c>
      <c r="N45" s="67"/>
      <c r="O45" s="70"/>
    </row>
    <row r="46" spans="3:15" x14ac:dyDescent="0.25">
      <c r="C46" s="46">
        <v>1</v>
      </c>
      <c r="D46" s="47" t="s">
        <v>99</v>
      </c>
      <c r="E46" s="48" t="s">
        <v>96</v>
      </c>
      <c r="F46" s="49">
        <v>1</v>
      </c>
      <c r="G46" s="47" t="s">
        <v>49</v>
      </c>
      <c r="H46" s="48" t="s">
        <v>47</v>
      </c>
      <c r="I46" s="49">
        <v>1</v>
      </c>
      <c r="J46" s="47" t="s">
        <v>62</v>
      </c>
      <c r="K46" s="48" t="s">
        <v>63</v>
      </c>
      <c r="L46" s="49">
        <v>1</v>
      </c>
      <c r="M46" s="47" t="s">
        <v>91</v>
      </c>
      <c r="N46" s="48" t="s">
        <v>90</v>
      </c>
      <c r="O46" s="92"/>
    </row>
    <row r="47" spans="3:15" x14ac:dyDescent="0.25">
      <c r="C47" s="46">
        <v>2</v>
      </c>
      <c r="D47" s="47" t="s">
        <v>100</v>
      </c>
      <c r="E47" s="48" t="s">
        <v>96</v>
      </c>
      <c r="F47" s="49">
        <v>2</v>
      </c>
      <c r="G47" s="47" t="s">
        <v>50</v>
      </c>
      <c r="H47" s="48" t="s">
        <v>47</v>
      </c>
      <c r="I47" s="49">
        <v>2</v>
      </c>
      <c r="J47" s="47" t="s">
        <v>66</v>
      </c>
      <c r="K47" s="48" t="s">
        <v>63</v>
      </c>
      <c r="L47" s="49">
        <v>2</v>
      </c>
      <c r="M47" s="47" t="s">
        <v>189</v>
      </c>
      <c r="N47" s="48" t="s">
        <v>190</v>
      </c>
      <c r="O47" s="92"/>
    </row>
    <row r="48" spans="3:15" x14ac:dyDescent="0.25">
      <c r="C48" s="46">
        <v>3</v>
      </c>
      <c r="D48" s="47" t="s">
        <v>101</v>
      </c>
      <c r="E48" s="48" t="s">
        <v>96</v>
      </c>
      <c r="F48" s="49">
        <v>3</v>
      </c>
      <c r="G48" s="47" t="s">
        <v>57</v>
      </c>
      <c r="H48" s="48" t="s">
        <v>47</v>
      </c>
      <c r="I48" s="49">
        <v>3</v>
      </c>
      <c r="J48" s="47" t="s">
        <v>159</v>
      </c>
      <c r="K48" s="48" t="s">
        <v>153</v>
      </c>
      <c r="L48" s="49">
        <v>3</v>
      </c>
      <c r="M48" s="47" t="s">
        <v>203</v>
      </c>
      <c r="N48" s="48" t="s">
        <v>201</v>
      </c>
      <c r="O48" s="92"/>
    </row>
    <row r="49" spans="3:15" x14ac:dyDescent="0.25">
      <c r="C49" s="46">
        <v>4</v>
      </c>
      <c r="D49" s="47" t="s">
        <v>105</v>
      </c>
      <c r="E49" s="48" t="s">
        <v>96</v>
      </c>
      <c r="F49" s="49">
        <v>4</v>
      </c>
      <c r="G49" s="47" t="s">
        <v>312</v>
      </c>
      <c r="H49" s="48" t="s">
        <v>47</v>
      </c>
      <c r="I49" s="49">
        <v>4</v>
      </c>
      <c r="J49" s="47" t="s">
        <v>175</v>
      </c>
      <c r="K49" s="48" t="s">
        <v>153</v>
      </c>
      <c r="L49" s="49">
        <v>4</v>
      </c>
      <c r="M49" s="47" t="s">
        <v>204</v>
      </c>
      <c r="N49" s="48" t="s">
        <v>201</v>
      </c>
      <c r="O49" s="92"/>
    </row>
    <row r="50" spans="3:15" x14ac:dyDescent="0.25">
      <c r="C50" s="46">
        <v>5</v>
      </c>
      <c r="D50" s="153" t="s">
        <v>137</v>
      </c>
      <c r="E50" s="48" t="s">
        <v>135</v>
      </c>
      <c r="F50" s="49">
        <v>5</v>
      </c>
      <c r="G50" s="47" t="s">
        <v>31</v>
      </c>
      <c r="H50" s="48" t="s">
        <v>22</v>
      </c>
      <c r="I50" s="49"/>
      <c r="J50" s="47"/>
      <c r="K50" s="48"/>
      <c r="L50" s="49">
        <v>5</v>
      </c>
      <c r="M50" s="47" t="s">
        <v>208</v>
      </c>
      <c r="N50" s="48" t="s">
        <v>206</v>
      </c>
      <c r="O50" s="92"/>
    </row>
    <row r="51" spans="3:15" x14ac:dyDescent="0.25">
      <c r="C51" s="46">
        <v>6</v>
      </c>
      <c r="D51" s="153" t="s">
        <v>141</v>
      </c>
      <c r="E51" s="48" t="s">
        <v>135</v>
      </c>
      <c r="F51" s="49"/>
      <c r="G51" s="47"/>
      <c r="H51" s="48"/>
      <c r="I51" s="49"/>
      <c r="J51" s="47"/>
      <c r="K51" s="48"/>
      <c r="L51" s="49"/>
      <c r="O51" s="93"/>
    </row>
    <row r="52" spans="3:15" x14ac:dyDescent="0.25">
      <c r="C52" s="46">
        <v>7</v>
      </c>
      <c r="D52" s="153" t="s">
        <v>145</v>
      </c>
      <c r="E52" s="48" t="s">
        <v>135</v>
      </c>
      <c r="F52" s="49"/>
      <c r="G52" s="47"/>
      <c r="H52" s="48"/>
      <c r="I52" s="49"/>
      <c r="J52" s="47"/>
      <c r="K52" s="48"/>
      <c r="L52" s="49"/>
      <c r="O52" s="93"/>
    </row>
    <row r="53" spans="3:15" x14ac:dyDescent="0.25">
      <c r="C53" s="46">
        <v>8</v>
      </c>
      <c r="D53" s="47" t="s">
        <v>198</v>
      </c>
      <c r="E53" s="48" t="s">
        <v>193</v>
      </c>
      <c r="F53" s="49"/>
      <c r="G53" s="47"/>
      <c r="H53" s="48"/>
      <c r="I53" s="49"/>
      <c r="J53" s="47"/>
      <c r="K53" s="48"/>
      <c r="L53" s="49"/>
      <c r="M53" s="47"/>
      <c r="N53" s="47"/>
      <c r="O53" s="93"/>
    </row>
    <row r="54" spans="3:15" ht="16.5" x14ac:dyDescent="0.25">
      <c r="C54" s="238" t="s">
        <v>227</v>
      </c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40"/>
    </row>
    <row r="55" spans="3:15" ht="16.5" thickBot="1" x14ac:dyDescent="0.3">
      <c r="C55" s="23"/>
      <c r="D55" s="63" t="s">
        <v>244</v>
      </c>
      <c r="E55" s="63"/>
      <c r="F55" s="42"/>
      <c r="G55" s="63" t="s">
        <v>245</v>
      </c>
      <c r="H55" s="63"/>
      <c r="I55" s="42"/>
      <c r="J55" s="63" t="s">
        <v>246</v>
      </c>
      <c r="K55" s="63"/>
      <c r="L55" s="42"/>
      <c r="M55" s="63" t="s">
        <v>247</v>
      </c>
      <c r="N55" s="63"/>
      <c r="O55" s="85"/>
    </row>
    <row r="56" spans="3:15" ht="15.75" thickBot="1" x14ac:dyDescent="0.3">
      <c r="C56" s="71"/>
      <c r="D56" s="72" t="s">
        <v>349</v>
      </c>
      <c r="E56" s="73"/>
      <c r="F56" s="74"/>
      <c r="G56" s="72" t="s">
        <v>349</v>
      </c>
      <c r="H56" s="73"/>
      <c r="I56" s="74"/>
      <c r="J56" s="72" t="s">
        <v>349</v>
      </c>
      <c r="K56" s="73"/>
      <c r="L56" s="74"/>
      <c r="M56" s="72" t="s">
        <v>349</v>
      </c>
      <c r="N56" s="72"/>
      <c r="O56" s="75"/>
    </row>
    <row r="57" spans="3:15" x14ac:dyDescent="0.25">
      <c r="C57" s="46">
        <v>1</v>
      </c>
      <c r="D57" s="47" t="s">
        <v>69</v>
      </c>
      <c r="E57" s="48" t="s">
        <v>68</v>
      </c>
      <c r="F57" s="49">
        <v>1</v>
      </c>
      <c r="G57" s="47" t="s">
        <v>21</v>
      </c>
      <c r="H57" s="48" t="s">
        <v>22</v>
      </c>
      <c r="I57" s="49">
        <v>1</v>
      </c>
      <c r="J57" s="47" t="s">
        <v>16</v>
      </c>
      <c r="K57" s="48" t="s">
        <v>4</v>
      </c>
      <c r="L57" s="49">
        <v>1</v>
      </c>
      <c r="M57" s="47" t="s">
        <v>114</v>
      </c>
      <c r="N57" s="48" t="s">
        <v>110</v>
      </c>
      <c r="O57" s="92"/>
    </row>
    <row r="58" spans="3:15" x14ac:dyDescent="0.25">
      <c r="C58" s="46">
        <v>2</v>
      </c>
      <c r="D58" s="47" t="s">
        <v>70</v>
      </c>
      <c r="E58" s="48" t="s">
        <v>68</v>
      </c>
      <c r="F58" s="49">
        <v>2</v>
      </c>
      <c r="G58" s="47" t="s">
        <v>24</v>
      </c>
      <c r="H58" s="48" t="s">
        <v>22</v>
      </c>
      <c r="I58" s="49">
        <v>2</v>
      </c>
      <c r="J58" s="47" t="s">
        <v>156</v>
      </c>
      <c r="K58" s="48" t="s">
        <v>153</v>
      </c>
      <c r="L58" s="49">
        <v>2</v>
      </c>
      <c r="M58" s="47" t="s">
        <v>115</v>
      </c>
      <c r="N58" s="48" t="s">
        <v>110</v>
      </c>
      <c r="O58" s="92"/>
    </row>
    <row r="59" spans="3:15" x14ac:dyDescent="0.25">
      <c r="C59" s="46">
        <v>3</v>
      </c>
      <c r="D59" s="47" t="s">
        <v>40</v>
      </c>
      <c r="E59" s="48" t="s">
        <v>22</v>
      </c>
      <c r="F59" s="49">
        <v>3</v>
      </c>
      <c r="G59" s="47" t="s">
        <v>32</v>
      </c>
      <c r="H59" s="48" t="s">
        <v>22</v>
      </c>
      <c r="I59" s="49">
        <v>3</v>
      </c>
      <c r="J59" s="47" t="s">
        <v>163</v>
      </c>
      <c r="K59" s="48" t="s">
        <v>153</v>
      </c>
      <c r="L59" s="49">
        <v>3</v>
      </c>
      <c r="M59" s="47" t="s">
        <v>116</v>
      </c>
      <c r="N59" s="48" t="s">
        <v>110</v>
      </c>
      <c r="O59" s="92"/>
    </row>
    <row r="60" spans="3:15" x14ac:dyDescent="0.25">
      <c r="C60" s="46">
        <v>4</v>
      </c>
      <c r="D60" s="47" t="s">
        <v>314</v>
      </c>
      <c r="E60" s="48" t="s">
        <v>22</v>
      </c>
      <c r="F60" s="49">
        <v>4</v>
      </c>
      <c r="G60" s="47" t="s">
        <v>35</v>
      </c>
      <c r="H60" s="48" t="s">
        <v>22</v>
      </c>
      <c r="I60" s="49">
        <v>4</v>
      </c>
      <c r="J60" s="47" t="s">
        <v>164</v>
      </c>
      <c r="K60" s="48" t="s">
        <v>153</v>
      </c>
      <c r="L60" s="49">
        <v>4</v>
      </c>
      <c r="M60" s="47" t="s">
        <v>117</v>
      </c>
      <c r="N60" s="48" t="s">
        <v>110</v>
      </c>
      <c r="O60" s="92"/>
    </row>
    <row r="61" spans="3:15" x14ac:dyDescent="0.25">
      <c r="C61" s="46"/>
      <c r="D61" s="47"/>
      <c r="E61" s="48"/>
      <c r="F61" s="49">
        <v>5</v>
      </c>
      <c r="G61" s="47" t="s">
        <v>42</v>
      </c>
      <c r="H61" s="48" t="s">
        <v>22</v>
      </c>
      <c r="I61" s="49">
        <v>5</v>
      </c>
      <c r="J61" s="47" t="s">
        <v>168</v>
      </c>
      <c r="K61" s="48" t="s">
        <v>153</v>
      </c>
      <c r="L61" s="49">
        <v>5</v>
      </c>
      <c r="M61" s="47" t="s">
        <v>119</v>
      </c>
      <c r="N61" s="48" t="s">
        <v>110</v>
      </c>
      <c r="O61" s="92"/>
    </row>
    <row r="62" spans="3:15" ht="15.75" thickBot="1" x14ac:dyDescent="0.3">
      <c r="C62" s="46"/>
      <c r="D62" s="47"/>
      <c r="E62" s="48"/>
      <c r="F62" s="49">
        <v>6</v>
      </c>
      <c r="G62" s="47" t="s">
        <v>44</v>
      </c>
      <c r="H62" s="48" t="s">
        <v>22</v>
      </c>
      <c r="I62" s="49">
        <v>6</v>
      </c>
      <c r="J62" s="47" t="s">
        <v>170</v>
      </c>
      <c r="K62" s="48" t="s">
        <v>153</v>
      </c>
      <c r="L62" s="49"/>
      <c r="M62" s="22"/>
      <c r="N62" s="22"/>
      <c r="O62" s="92"/>
    </row>
    <row r="63" spans="3:15" ht="15.75" thickBot="1" x14ac:dyDescent="0.3">
      <c r="C63" s="66"/>
      <c r="D63" s="67" t="s">
        <v>350</v>
      </c>
      <c r="E63" s="68"/>
      <c r="F63" s="69"/>
      <c r="G63" s="67" t="s">
        <v>350</v>
      </c>
      <c r="H63" s="68"/>
      <c r="I63" s="69"/>
      <c r="J63" s="67" t="s">
        <v>350</v>
      </c>
      <c r="K63" s="68"/>
      <c r="L63" s="69"/>
      <c r="M63" s="67" t="s">
        <v>350</v>
      </c>
      <c r="N63" s="67"/>
      <c r="O63" s="70"/>
    </row>
    <row r="64" spans="3:15" x14ac:dyDescent="0.25">
      <c r="C64" s="46">
        <v>1</v>
      </c>
      <c r="D64" s="47" t="s">
        <v>95</v>
      </c>
      <c r="E64" s="48" t="s">
        <v>96</v>
      </c>
      <c r="F64" s="49">
        <v>1</v>
      </c>
      <c r="G64" s="47" t="s">
        <v>305</v>
      </c>
      <c r="H64" s="48" t="s">
        <v>47</v>
      </c>
      <c r="I64" s="49">
        <v>1</v>
      </c>
      <c r="J64" s="47" t="s">
        <v>83</v>
      </c>
      <c r="K64" s="48" t="s">
        <v>82</v>
      </c>
      <c r="L64" s="49">
        <v>1</v>
      </c>
      <c r="M64" s="47" t="s">
        <v>75</v>
      </c>
      <c r="N64" s="48" t="s">
        <v>76</v>
      </c>
      <c r="O64" s="92"/>
    </row>
    <row r="65" spans="3:15" x14ac:dyDescent="0.25">
      <c r="C65" s="46">
        <v>2</v>
      </c>
      <c r="D65" s="47" t="s">
        <v>97</v>
      </c>
      <c r="E65" s="48" t="s">
        <v>96</v>
      </c>
      <c r="F65" s="49">
        <v>2</v>
      </c>
      <c r="G65" s="47" t="s">
        <v>306</v>
      </c>
      <c r="H65" s="48" t="s">
        <v>47</v>
      </c>
      <c r="I65" s="49">
        <v>2</v>
      </c>
      <c r="J65" s="47" t="s">
        <v>84</v>
      </c>
      <c r="K65" s="48" t="s">
        <v>82</v>
      </c>
      <c r="L65" s="49">
        <v>2</v>
      </c>
      <c r="M65" s="47" t="s">
        <v>77</v>
      </c>
      <c r="N65" s="48" t="s">
        <v>76</v>
      </c>
      <c r="O65" s="92"/>
    </row>
    <row r="66" spans="3:15" x14ac:dyDescent="0.25">
      <c r="C66" s="46">
        <v>3</v>
      </c>
      <c r="D66" s="47" t="s">
        <v>192</v>
      </c>
      <c r="E66" s="48" t="s">
        <v>193</v>
      </c>
      <c r="F66" s="49">
        <v>3</v>
      </c>
      <c r="G66" s="47" t="s">
        <v>52</v>
      </c>
      <c r="H66" s="48" t="s">
        <v>47</v>
      </c>
      <c r="I66" s="49">
        <v>3</v>
      </c>
      <c r="J66" s="47" t="s">
        <v>165</v>
      </c>
      <c r="K66" s="48" t="s">
        <v>153</v>
      </c>
      <c r="L66" s="49">
        <v>3</v>
      </c>
      <c r="M66" s="47" t="s">
        <v>79</v>
      </c>
      <c r="N66" s="48" t="s">
        <v>76</v>
      </c>
      <c r="O66" s="92"/>
    </row>
    <row r="67" spans="3:15" x14ac:dyDescent="0.25">
      <c r="C67" s="46">
        <v>4</v>
      </c>
      <c r="D67" s="47" t="s">
        <v>197</v>
      </c>
      <c r="E67" s="48" t="s">
        <v>193</v>
      </c>
      <c r="F67" s="49">
        <v>4</v>
      </c>
      <c r="G67" s="47" t="s">
        <v>308</v>
      </c>
      <c r="H67" s="48" t="s">
        <v>47</v>
      </c>
      <c r="I67" s="49">
        <v>4</v>
      </c>
      <c r="J67" s="47" t="s">
        <v>166</v>
      </c>
      <c r="K67" s="48" t="s">
        <v>153</v>
      </c>
      <c r="L67" s="49">
        <v>4</v>
      </c>
      <c r="M67" s="47" t="s">
        <v>92</v>
      </c>
      <c r="N67" s="48" t="s">
        <v>93</v>
      </c>
      <c r="O67" s="92"/>
    </row>
    <row r="68" spans="3:15" x14ac:dyDescent="0.25">
      <c r="C68" s="46"/>
      <c r="D68" s="47"/>
      <c r="E68" s="48"/>
      <c r="F68" s="49">
        <v>5</v>
      </c>
      <c r="G68" s="47" t="s">
        <v>307</v>
      </c>
      <c r="H68" s="48" t="s">
        <v>47</v>
      </c>
      <c r="I68" s="49">
        <v>5</v>
      </c>
      <c r="J68" s="47" t="s">
        <v>177</v>
      </c>
      <c r="K68" s="48" t="s">
        <v>153</v>
      </c>
      <c r="L68" s="49">
        <v>5</v>
      </c>
      <c r="M68" s="47" t="s">
        <v>133</v>
      </c>
      <c r="N68" s="48" t="s">
        <v>134</v>
      </c>
      <c r="O68" s="92"/>
    </row>
    <row r="69" spans="3:15" x14ac:dyDescent="0.25">
      <c r="C69" s="46"/>
      <c r="D69" s="47"/>
      <c r="E69" s="48"/>
      <c r="F69" s="49">
        <v>6</v>
      </c>
      <c r="G69" s="47" t="s">
        <v>309</v>
      </c>
      <c r="H69" s="48" t="s">
        <v>47</v>
      </c>
      <c r="I69" s="49"/>
      <c r="J69" s="22"/>
      <c r="K69" s="22"/>
      <c r="L69" s="49"/>
      <c r="M69" s="47"/>
      <c r="N69" s="48"/>
      <c r="O69" s="93"/>
    </row>
    <row r="70" spans="3:15" x14ac:dyDescent="0.25">
      <c r="C70" s="46"/>
      <c r="D70" s="47"/>
      <c r="E70" s="48"/>
      <c r="F70" s="49">
        <v>7</v>
      </c>
      <c r="G70" s="47" t="s">
        <v>310</v>
      </c>
      <c r="H70" s="48" t="s">
        <v>47</v>
      </c>
      <c r="I70" s="49"/>
      <c r="J70" s="47"/>
      <c r="K70" s="48"/>
      <c r="L70" s="49"/>
      <c r="M70" s="47"/>
      <c r="N70" s="48"/>
      <c r="O70" s="93"/>
    </row>
    <row r="71" spans="3:15" ht="15.75" thickBot="1" x14ac:dyDescent="0.3">
      <c r="C71" s="95"/>
      <c r="D71" s="96"/>
      <c r="E71" s="96"/>
      <c r="F71" s="97">
        <v>8</v>
      </c>
      <c r="G71" s="98" t="s">
        <v>311</v>
      </c>
      <c r="H71" s="99" t="s">
        <v>47</v>
      </c>
      <c r="I71" s="97"/>
      <c r="J71" s="167"/>
      <c r="K71" s="167"/>
      <c r="L71" s="97"/>
      <c r="M71" s="98"/>
      <c r="N71" s="99"/>
      <c r="O71" s="100"/>
    </row>
    <row r="102" spans="3:3" x14ac:dyDescent="0.25">
      <c r="C102"/>
    </row>
    <row r="111" spans="3:3" x14ac:dyDescent="0.25">
      <c r="C111"/>
    </row>
    <row r="114" spans="3:3" x14ac:dyDescent="0.25">
      <c r="C114"/>
    </row>
    <row r="117" spans="3:3" x14ac:dyDescent="0.25">
      <c r="C117"/>
    </row>
    <row r="123" spans="3:3" x14ac:dyDescent="0.25">
      <c r="C123"/>
    </row>
    <row r="126" spans="3:3" x14ac:dyDescent="0.25">
      <c r="C126"/>
    </row>
    <row r="127" spans="3:3" x14ac:dyDescent="0.25">
      <c r="C127"/>
    </row>
    <row r="128" spans="3:3" x14ac:dyDescent="0.25">
      <c r="C128"/>
    </row>
    <row r="129" spans="3:3" x14ac:dyDescent="0.25">
      <c r="C129"/>
    </row>
    <row r="130" spans="3:3" x14ac:dyDescent="0.25">
      <c r="C130"/>
    </row>
    <row r="131" spans="3:3" x14ac:dyDescent="0.25">
      <c r="C131"/>
    </row>
    <row r="132" spans="3:3" x14ac:dyDescent="0.25">
      <c r="C132"/>
    </row>
    <row r="133" spans="3:3" x14ac:dyDescent="0.25">
      <c r="C133"/>
    </row>
  </sheetData>
  <sortState ref="J67:K71">
    <sortCondition ref="J66"/>
  </sortState>
  <mergeCells count="6">
    <mergeCell ref="C54:O54"/>
    <mergeCell ref="C2:J2"/>
    <mergeCell ref="K2:N2"/>
    <mergeCell ref="C3:O3"/>
    <mergeCell ref="C18:O18"/>
    <mergeCell ref="C35:O35"/>
  </mergeCells>
  <printOptions horizontalCentered="1" verticalCentered="1" gridLines="1"/>
  <pageMargins left="0.25" right="0.25" top="0.25" bottom="0.25" header="0" footer="0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33</vt:i4>
      </vt:variant>
    </vt:vector>
  </HeadingPairs>
  <TitlesOfParts>
    <vt:vector size="66" baseType="lpstr">
      <vt:lpstr>All Schools and Sports</vt:lpstr>
      <vt:lpstr>All schools enrollment</vt:lpstr>
      <vt:lpstr>Classification breakdown</vt:lpstr>
      <vt:lpstr>Track Enrollment</vt:lpstr>
      <vt:lpstr>Track Regions</vt:lpstr>
      <vt:lpstr>Tennis Enrollment</vt:lpstr>
      <vt:lpstr>Tennis Regions</vt:lpstr>
      <vt:lpstr>Lacrosse Enrollment</vt:lpstr>
      <vt:lpstr>Lacrosse Regions</vt:lpstr>
      <vt:lpstr>Baseball Enrollment</vt:lpstr>
      <vt:lpstr>Baseball Regions</vt:lpstr>
      <vt:lpstr>Softball Enrollment</vt:lpstr>
      <vt:lpstr>Softball Regions</vt:lpstr>
      <vt:lpstr>Swimming and Diving Enrollment</vt:lpstr>
      <vt:lpstr>Swimming and Diving Regions</vt:lpstr>
      <vt:lpstr>Indoor Track Enrollment</vt:lpstr>
      <vt:lpstr>Indoor Track Regions</vt:lpstr>
      <vt:lpstr>Wrestling Enrollment</vt:lpstr>
      <vt:lpstr>Wrestling Regions</vt:lpstr>
      <vt:lpstr>Basketball Enrollment</vt:lpstr>
      <vt:lpstr>Basketball Regions</vt:lpstr>
      <vt:lpstr>Volleyball Enrollment</vt:lpstr>
      <vt:lpstr>Volleyball Regions</vt:lpstr>
      <vt:lpstr>Soccer Enrollment</vt:lpstr>
      <vt:lpstr>Soccer Regions</vt:lpstr>
      <vt:lpstr>Cross Country Enrollment</vt:lpstr>
      <vt:lpstr>Cross Country Regions</vt:lpstr>
      <vt:lpstr>Field Hockey Enrollment</vt:lpstr>
      <vt:lpstr>Field Hockey Regions</vt:lpstr>
      <vt:lpstr>Football Enrollment</vt:lpstr>
      <vt:lpstr>Football Regions</vt:lpstr>
      <vt:lpstr>Golf Enrollment</vt:lpstr>
      <vt:lpstr>Golf Districts</vt:lpstr>
      <vt:lpstr>'All Schools and Sports'!Print_Area</vt:lpstr>
      <vt:lpstr>'Baseball Enrollment'!Print_Area</vt:lpstr>
      <vt:lpstr>'Baseball Regions'!Print_Area</vt:lpstr>
      <vt:lpstr>'Basketball Enrollment'!Print_Area</vt:lpstr>
      <vt:lpstr>'Basketball Regions'!Print_Area</vt:lpstr>
      <vt:lpstr>'Cross Country Enrollment'!Print_Area</vt:lpstr>
      <vt:lpstr>'Cross Country Regions'!Print_Area</vt:lpstr>
      <vt:lpstr>'Field Hockey Enrollment'!Print_Area</vt:lpstr>
      <vt:lpstr>'Field Hockey Regions'!Print_Area</vt:lpstr>
      <vt:lpstr>'Football Enrollment'!Print_Area</vt:lpstr>
      <vt:lpstr>'Football Regions'!Print_Area</vt:lpstr>
      <vt:lpstr>'Golf Districts'!Print_Area</vt:lpstr>
      <vt:lpstr>'Golf Enrollment'!Print_Area</vt:lpstr>
      <vt:lpstr>'Indoor Track Enrollment'!Print_Area</vt:lpstr>
      <vt:lpstr>'Indoor Track Regions'!Print_Area</vt:lpstr>
      <vt:lpstr>'Lacrosse Enrollment'!Print_Area</vt:lpstr>
      <vt:lpstr>'Lacrosse Regions'!Print_Area</vt:lpstr>
      <vt:lpstr>'Soccer Enrollment'!Print_Area</vt:lpstr>
      <vt:lpstr>'Soccer Regions'!Print_Area</vt:lpstr>
      <vt:lpstr>'Softball Enrollment'!Print_Area</vt:lpstr>
      <vt:lpstr>'Softball Regions'!Print_Area</vt:lpstr>
      <vt:lpstr>'Swimming and Diving Enrollment'!Print_Area</vt:lpstr>
      <vt:lpstr>'Swimming and Diving Regions'!Print_Area</vt:lpstr>
      <vt:lpstr>'Tennis Enrollment'!Print_Area</vt:lpstr>
      <vt:lpstr>'Tennis Regions'!Print_Area</vt:lpstr>
      <vt:lpstr>'Track Enrollment'!Print_Area</vt:lpstr>
      <vt:lpstr>'Track Regions'!Print_Area</vt:lpstr>
      <vt:lpstr>'Volleyball Enrollment'!Print_Area</vt:lpstr>
      <vt:lpstr>'Volleyball Regions'!Print_Area</vt:lpstr>
      <vt:lpstr>'Wrestling Enrollment'!Print_Area</vt:lpstr>
      <vt:lpstr>'Wrestling Regions'!Print_Area</vt:lpstr>
      <vt:lpstr>'All Schools and Sports'!Print_Titles</vt:lpstr>
      <vt:lpstr>'Golf Districts'!Print_Titles</vt:lpstr>
    </vt:vector>
  </TitlesOfParts>
  <Company>MSDE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MPSSAA</dc:creator>
  <cp:lastModifiedBy>Jill Masterman</cp:lastModifiedBy>
  <cp:lastPrinted>2019-04-18T14:57:58Z</cp:lastPrinted>
  <dcterms:created xsi:type="dcterms:W3CDTF">2016-10-27T16:08:40Z</dcterms:created>
  <dcterms:modified xsi:type="dcterms:W3CDTF">2019-07-08T19:57:45Z</dcterms:modified>
</cp:coreProperties>
</file>